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cyngorgwynedd.sharepoint.com/sites/BUE/PMO/Project Replacement Process/Final Documents/Appendices/"/>
    </mc:Choice>
  </mc:AlternateContent>
  <xr:revisionPtr revIDLastSave="179" documentId="14_{24BBC032-5C32-4F32-96DE-3D840FE38FB9}" xr6:coauthVersionLast="47" xr6:coauthVersionMax="47" xr10:uidLastSave="{896CFA4C-E3BE-4D05-A0DD-4B67A95EAADF}"/>
  <bookViews>
    <workbookView xWindow="-110" yWindow="-110" windowWidth="19420" windowHeight="10420" tabRatio="719" activeTab="1" xr2:uid="{00000000-000D-0000-FFFF-FFFF00000000}"/>
  </bookViews>
  <sheets>
    <sheet name="Appendix Guidance" sheetId="8" r:id="rId1"/>
    <sheet name="Growth Deal Project Summary" sheetId="12" r:id="rId2"/>
    <sheet name="Section 4 - Case for Change" sheetId="9" r:id="rId3"/>
    <sheet name="Section 5 - Jobs created" sheetId="6" r:id="rId4"/>
    <sheet name="Section 5 - Capital Investment" sheetId="1" r:id="rId5"/>
    <sheet name="Section 6 - Capital Source" sheetId="10" r:id="rId6"/>
    <sheet name="Section 6 - Revenue" sheetId="2" r:id="rId7"/>
    <sheet name="Section 6 - Risk" sheetId="11" r:id="rId8"/>
    <sheet name="Lists" sheetId="7" state="hidden" r:id="rId9"/>
  </sheets>
  <definedNames>
    <definedName name="_xlnm.Print_Area" localSheetId="1">'Growth Deal Project Summary'!$A$1:$H$46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0" l="1"/>
  <c r="D10" i="10"/>
  <c r="G21" i="12" l="1"/>
  <c r="G20" i="12"/>
  <c r="G22" i="12" l="1"/>
  <c r="C12" i="10"/>
  <c r="O7" i="1" l="1"/>
  <c r="B16" i="12" s="1"/>
  <c r="O8" i="1"/>
  <c r="B17" i="12" s="1"/>
  <c r="O9" i="1"/>
  <c r="D18" i="12" s="1"/>
  <c r="O10" i="1"/>
  <c r="O11" i="1"/>
  <c r="O12" i="1"/>
  <c r="B21" i="12" s="1"/>
  <c r="O13" i="1"/>
  <c r="B19" i="12"/>
  <c r="D16" i="12"/>
  <c r="D19" i="12"/>
  <c r="D21" i="12"/>
  <c r="D22" i="12"/>
  <c r="F45" i="12"/>
  <c r="F44" i="12"/>
  <c r="F43" i="12"/>
  <c r="C45" i="12"/>
  <c r="C44" i="12"/>
  <c r="C43" i="12"/>
  <c r="F41" i="12"/>
  <c r="F40" i="12"/>
  <c r="F39" i="12"/>
  <c r="C41" i="12"/>
  <c r="C40" i="12"/>
  <c r="C39" i="12"/>
  <c r="F37" i="12"/>
  <c r="F36" i="12"/>
  <c r="F35" i="12"/>
  <c r="F33" i="12"/>
  <c r="F32" i="12"/>
  <c r="F31" i="12"/>
  <c r="F29" i="12"/>
  <c r="F28" i="12"/>
  <c r="F27" i="12"/>
  <c r="C37" i="12"/>
  <c r="C36" i="12"/>
  <c r="C35" i="12"/>
  <c r="C33" i="12"/>
  <c r="C32" i="12"/>
  <c r="C31" i="12"/>
  <c r="C29" i="12"/>
  <c r="C28" i="12"/>
  <c r="C27" i="12"/>
  <c r="B1" i="11"/>
  <c r="B1" i="2"/>
  <c r="B1" i="10"/>
  <c r="B1" i="1"/>
  <c r="B1" i="6"/>
  <c r="C1" i="9"/>
  <c r="B43" i="12"/>
  <c r="B39" i="12"/>
  <c r="B35" i="12"/>
  <c r="B31" i="12"/>
  <c r="B27" i="12"/>
  <c r="C15" i="1"/>
  <c r="D15" i="1"/>
  <c r="E15" i="1"/>
  <c r="F15" i="1"/>
  <c r="G15" i="1"/>
  <c r="H15" i="1"/>
  <c r="I15" i="1"/>
  <c r="J15" i="1"/>
  <c r="K15" i="1"/>
  <c r="L15" i="1"/>
  <c r="M15" i="1"/>
  <c r="N15" i="1"/>
  <c r="B15" i="1"/>
  <c r="D11" i="12"/>
  <c r="B18" i="12" l="1"/>
  <c r="D17" i="12"/>
  <c r="J11" i="11"/>
  <c r="J9" i="11"/>
  <c r="D9" i="11"/>
  <c r="D7" i="11"/>
  <c r="D11" i="11"/>
  <c r="J7" i="11"/>
  <c r="O8" i="10" l="1"/>
  <c r="N8" i="10"/>
  <c r="M8" i="10"/>
  <c r="L8" i="10"/>
  <c r="K8" i="10"/>
  <c r="J8" i="10"/>
  <c r="I8" i="10"/>
  <c r="H8" i="10"/>
  <c r="G8" i="10"/>
  <c r="F8" i="10"/>
  <c r="E8" i="10"/>
  <c r="D8" i="10"/>
  <c r="C8" i="10"/>
  <c r="P7" i="10"/>
  <c r="P6" i="10"/>
  <c r="P5" i="10"/>
  <c r="P4" i="10"/>
  <c r="G16" i="12" l="1"/>
  <c r="F16" i="12"/>
  <c r="G15" i="12"/>
  <c r="F15" i="12"/>
  <c r="G14" i="12"/>
  <c r="F14" i="12"/>
  <c r="G13" i="12"/>
  <c r="F13" i="12"/>
  <c r="E8" i="12"/>
  <c r="P8" i="10"/>
  <c r="C15" i="6"/>
  <c r="C6" i="6"/>
  <c r="D6" i="6"/>
  <c r="E6" i="6"/>
  <c r="F6" i="6"/>
  <c r="G6" i="6"/>
  <c r="H6" i="6"/>
  <c r="I6" i="6"/>
  <c r="J6" i="6"/>
  <c r="K6" i="6"/>
  <c r="L6" i="6"/>
  <c r="M6" i="6"/>
  <c r="N6" i="6"/>
  <c r="B6" i="6"/>
  <c r="O4" i="6"/>
  <c r="O5" i="6"/>
  <c r="G17" i="12" l="1"/>
  <c r="O6" i="6"/>
  <c r="D15" i="6" s="1"/>
  <c r="D16" i="2"/>
  <c r="E16" i="2"/>
  <c r="F16" i="2"/>
  <c r="G16" i="2"/>
  <c r="H16" i="2"/>
  <c r="I16" i="2"/>
  <c r="J16" i="2"/>
  <c r="K16" i="2"/>
  <c r="L16" i="2"/>
  <c r="M16" i="2"/>
  <c r="N16" i="2"/>
  <c r="O16" i="2"/>
  <c r="C16" i="2"/>
  <c r="P15" i="2"/>
  <c r="P14" i="2"/>
  <c r="P13" i="2"/>
  <c r="P5" i="2"/>
  <c r="P6" i="2"/>
  <c r="P7" i="2"/>
  <c r="P8" i="2"/>
  <c r="P9" i="2"/>
  <c r="P10" i="2"/>
  <c r="P4" i="2"/>
  <c r="D11" i="2"/>
  <c r="E11" i="2"/>
  <c r="F11" i="2"/>
  <c r="G11" i="2"/>
  <c r="H11" i="2"/>
  <c r="I11" i="2"/>
  <c r="J11" i="2"/>
  <c r="K11" i="2"/>
  <c r="L11" i="2"/>
  <c r="M11" i="2"/>
  <c r="N11" i="2"/>
  <c r="O11" i="2"/>
  <c r="C11" i="2"/>
  <c r="O5" i="1"/>
  <c r="O6" i="1"/>
  <c r="O14" i="1"/>
  <c r="O4" i="1"/>
  <c r="B13" i="12" l="1"/>
  <c r="D13" i="12"/>
  <c r="B15" i="12"/>
  <c r="D15" i="12"/>
  <c r="B14" i="12"/>
  <c r="D14" i="12"/>
  <c r="D23" i="12"/>
  <c r="B20" i="12"/>
  <c r="D20" i="12"/>
  <c r="O15" i="1"/>
  <c r="P11" i="2"/>
  <c r="G24" i="12" s="1"/>
  <c r="P16" i="2"/>
  <c r="D24" i="12" l="1"/>
  <c r="E24" i="12" s="1"/>
</calcChain>
</file>

<file path=xl/sharedStrings.xml><?xml version="1.0" encoding="utf-8"?>
<sst xmlns="http://schemas.openxmlformats.org/spreadsheetml/2006/main" count="277" uniqueCount="204">
  <si>
    <t>NORTH WALES GROWTH DEAL FUNDING APPLICATION FORM 
APPENDIX A GUIDANCE</t>
  </si>
  <si>
    <t>Version 1 (February 2023)</t>
  </si>
  <si>
    <r>
      <t>All applicants</t>
    </r>
    <r>
      <rPr>
        <b/>
        <sz val="11"/>
        <color theme="1"/>
        <rFont val="Calibri"/>
        <family val="2"/>
        <scheme val="minor"/>
      </rPr>
      <t xml:space="preserve"> must</t>
    </r>
    <r>
      <rPr>
        <sz val="11"/>
        <color theme="1"/>
        <rFont val="Calibri"/>
        <family val="2"/>
        <scheme val="minor"/>
      </rPr>
      <t xml:space="preserve"> complete and submit a copy of this completed workbook (Appendix A) with their Growth Deal Funding application form</t>
    </r>
    <r>
      <rPr>
        <sz val="11"/>
        <rFont val="Calibri"/>
        <family val="2"/>
        <scheme val="minor"/>
      </rPr>
      <t>, failure to do so could result in your application not progressing through the assessment process.  Before completing this document, applicants must read the Minimum Criteria, the Growth Deal Funding Requirements and the Guidance Document for Applicants</t>
    </r>
    <r>
      <rPr>
        <sz val="11"/>
        <color theme="1"/>
        <rFont val="Calibri"/>
        <family val="2"/>
        <scheme val="minor"/>
      </rPr>
      <t>.</t>
    </r>
  </si>
  <si>
    <t>Within this document, applicants are required to provide information which will assess the need of the project; impact in relation to the spending objectives; the deliverability of their project in respect of capital and revenue funding; and project risks that will further support their application.</t>
  </si>
  <si>
    <r>
      <t xml:space="preserve">Applicants are required to populate the </t>
    </r>
    <r>
      <rPr>
        <b/>
        <sz val="11"/>
        <rFont val="Calibri"/>
        <family val="2"/>
        <scheme val="minor"/>
      </rPr>
      <t>blue cells</t>
    </r>
    <r>
      <rPr>
        <sz val="11"/>
        <color theme="1"/>
        <rFont val="Calibri"/>
        <family val="2"/>
        <scheme val="minor"/>
      </rPr>
      <t xml:space="preserve"> in each of the tabs.  Each tab refers to a relevant section in the Growth Deal Funding application form.  All tabs must be completed and the information provided should relate solely to the Growth Deal funding application form.  </t>
    </r>
  </si>
  <si>
    <t>Project Summary</t>
  </si>
  <si>
    <t xml:space="preserve">The information provided in this section should correspond with the details in your application form.  The grey sections will auto-populate from the information provided in the other workbook tabs. </t>
  </si>
  <si>
    <t>Section 4 - Case for Change</t>
  </si>
  <si>
    <t>Application form reference 22. Case for Change:</t>
  </si>
  <si>
    <t>This section provides details of the current position and the problem to be addressed that requires public funding intervention.  This is inline with the Better Business Cases guidance (Link below)</t>
  </si>
  <si>
    <t>Better Business cases guidance</t>
  </si>
  <si>
    <r>
      <rPr>
        <b/>
        <sz val="11"/>
        <color rgb="FF000000"/>
        <rFont val="Calibri"/>
        <family val="2"/>
        <scheme val="minor"/>
      </rPr>
      <t>The applicant should note that Jobs</t>
    </r>
    <r>
      <rPr>
        <sz val="11"/>
        <color rgb="FF000000"/>
        <rFont val="Calibri"/>
        <family val="2"/>
        <scheme val="minor"/>
      </rPr>
      <t xml:space="preserve"> and</t>
    </r>
    <r>
      <rPr>
        <b/>
        <sz val="11"/>
        <color rgb="FF000000"/>
        <rFont val="Calibri"/>
        <family val="2"/>
        <scheme val="minor"/>
      </rPr>
      <t xml:space="preserve"> Investment </t>
    </r>
    <r>
      <rPr>
        <sz val="11"/>
        <color rgb="FF000000"/>
        <rFont val="Calibri"/>
        <family val="2"/>
        <scheme val="minor"/>
      </rPr>
      <t xml:space="preserve">are the main priority spending objectives for the Growth Deal.  Each applicant has the </t>
    </r>
    <r>
      <rPr>
        <i/>
        <sz val="11"/>
        <color rgb="FF000000"/>
        <rFont val="Calibri"/>
        <family val="2"/>
        <scheme val="minor"/>
      </rPr>
      <t>option</t>
    </r>
    <r>
      <rPr>
        <sz val="11"/>
        <color rgb="FF000000"/>
        <rFont val="Calibri"/>
        <family val="2"/>
        <scheme val="minor"/>
      </rPr>
      <t xml:space="preserve"> to include </t>
    </r>
    <r>
      <rPr>
        <i/>
        <sz val="11"/>
        <color rgb="FF000000"/>
        <rFont val="Calibri"/>
        <family val="2"/>
        <scheme val="minor"/>
      </rPr>
      <t>additional</t>
    </r>
    <r>
      <rPr>
        <b/>
        <sz val="11"/>
        <color rgb="FF000000"/>
        <rFont val="Calibri"/>
        <family val="2"/>
        <scheme val="minor"/>
      </rPr>
      <t xml:space="preserve"> </t>
    </r>
    <r>
      <rPr>
        <sz val="11"/>
        <color rgb="FF000000"/>
        <rFont val="Calibri"/>
        <family val="2"/>
        <scheme val="minor"/>
      </rPr>
      <t>spending objectives here should they wish.</t>
    </r>
  </si>
  <si>
    <t>Applicants are required to complete the Case for Change table summary, noting there is approximately a 150 word count limit under each spending objective heading, so it is advisable to use bullet points, where possible.  The applicant needs to include:</t>
  </si>
  <si>
    <r>
      <rPr>
        <b/>
        <sz val="11"/>
        <rFont val="Calibri"/>
        <family val="2"/>
        <scheme val="minor"/>
      </rPr>
      <t>Existing arrangements</t>
    </r>
    <r>
      <rPr>
        <sz val="11"/>
        <rFont val="Calibri"/>
        <family val="2"/>
        <scheme val="minor"/>
      </rPr>
      <t xml:space="preserve">: </t>
    </r>
    <r>
      <rPr>
        <i/>
        <sz val="11"/>
        <rFont val="Calibri"/>
        <family val="2"/>
        <scheme val="minor"/>
      </rPr>
      <t>Current situation.  Include any data/statistics relating to spending objective</t>
    </r>
  </si>
  <si>
    <r>
      <rPr>
        <b/>
        <sz val="11"/>
        <rFont val="Calibri"/>
        <family val="2"/>
        <scheme val="minor"/>
      </rPr>
      <t>Business / Strategic need:</t>
    </r>
    <r>
      <rPr>
        <sz val="11"/>
        <rFont val="Calibri"/>
        <family val="2"/>
        <scheme val="minor"/>
      </rPr>
      <t xml:space="preserve"> </t>
    </r>
    <r>
      <rPr>
        <i/>
        <sz val="11"/>
        <rFont val="Calibri"/>
        <family val="2"/>
        <scheme val="minor"/>
      </rPr>
      <t>The opportunities and problems associated with the current situation – the service gap</t>
    </r>
  </si>
  <si>
    <r>
      <rPr>
        <b/>
        <sz val="11"/>
        <rFont val="Calibri"/>
        <family val="2"/>
        <scheme val="minor"/>
      </rPr>
      <t xml:space="preserve">Potential Scope: </t>
    </r>
    <r>
      <rPr>
        <i/>
        <sz val="11"/>
        <rFont val="Calibri"/>
        <family val="2"/>
        <scheme val="minor"/>
      </rPr>
      <t>The project in terms of the operational capabilities and service changes required to satisfy the identified business needs</t>
    </r>
  </si>
  <si>
    <r>
      <rPr>
        <b/>
        <sz val="11"/>
        <rFont val="Calibri"/>
        <family val="2"/>
        <scheme val="minor"/>
      </rPr>
      <t>Outputs:</t>
    </r>
    <r>
      <rPr>
        <i/>
        <sz val="11"/>
        <rFont val="Calibri"/>
        <family val="2"/>
        <scheme val="minor"/>
      </rPr>
      <t xml:space="preserve"> Up to three products, services or experiences delivered by the project</t>
    </r>
    <r>
      <rPr>
        <sz val="11"/>
        <rFont val="Calibri"/>
        <family val="2"/>
        <scheme val="minor"/>
      </rPr>
      <t>. i.e. Gross new Jobs FTE; New upgraded floorspace m</t>
    </r>
    <r>
      <rPr>
        <sz val="11"/>
        <rFont val="Rota"/>
        <family val="3"/>
      </rPr>
      <t>²</t>
    </r>
  </si>
  <si>
    <r>
      <rPr>
        <b/>
        <sz val="11"/>
        <rFont val="Calibri"/>
        <family val="2"/>
        <scheme val="minor"/>
      </rPr>
      <t>Outcomes:</t>
    </r>
    <r>
      <rPr>
        <sz val="11"/>
        <rFont val="Calibri"/>
        <family val="2"/>
        <scheme val="minor"/>
      </rPr>
      <t xml:space="preserve"> </t>
    </r>
    <r>
      <rPr>
        <i/>
        <sz val="11"/>
        <rFont val="Calibri"/>
        <family val="2"/>
        <scheme val="minor"/>
      </rPr>
      <t>The changed circumstances or behaviour that results from delivery of an output​.</t>
    </r>
    <r>
      <rPr>
        <sz val="11"/>
        <rFont val="Calibri"/>
        <family val="2"/>
        <scheme val="minor"/>
      </rPr>
      <t xml:space="preserve"> i.e. No. of new products, processes, services to market; No. New startups or spinouts; MW of low carbon energy generation.</t>
    </r>
  </si>
  <si>
    <r>
      <rPr>
        <b/>
        <sz val="11"/>
        <rFont val="Calibri"/>
        <family val="2"/>
        <scheme val="minor"/>
      </rPr>
      <t>Benefits:</t>
    </r>
    <r>
      <rPr>
        <sz val="11"/>
        <rFont val="Calibri"/>
        <family val="2"/>
        <scheme val="minor"/>
      </rPr>
      <t xml:space="preserve"> </t>
    </r>
    <r>
      <rPr>
        <i/>
        <sz val="11"/>
        <rFont val="Calibri"/>
        <family val="2"/>
        <scheme val="minor"/>
      </rPr>
      <t>A measurable improvement resulting from the outcome(s) of a product, perceived as an advantage by one or more stakeholders.​</t>
    </r>
  </si>
  <si>
    <t>Section 5 - Jobs Created</t>
  </si>
  <si>
    <t>Application form reference 23. Jobs Created (Part 1) Profile:</t>
  </si>
  <si>
    <r>
      <t xml:space="preserve">Applicants are required to set out the number of gross direct jobs and gross indirect jobs that will be created each year, as a </t>
    </r>
    <r>
      <rPr>
        <b/>
        <sz val="11"/>
        <color theme="1"/>
        <rFont val="Calibri"/>
        <family val="2"/>
        <scheme val="minor"/>
      </rPr>
      <t>result of the project</t>
    </r>
    <r>
      <rPr>
        <sz val="11"/>
        <color theme="1"/>
        <rFont val="Calibri"/>
        <family val="2"/>
        <scheme val="minor"/>
      </rPr>
      <t xml:space="preserve">.  </t>
    </r>
  </si>
  <si>
    <t>Gross Direct Jobs are defined as those that are created as the first-round immediate effects of the project.</t>
  </si>
  <si>
    <t>Gross Indirect Jobs are defined as those created as a result of the financially supported partner intervention or collaborative project.</t>
  </si>
  <si>
    <t>Application form reference 23. Jobs Created (Part 2): Type/Sector - Nature of Jobs Created:</t>
  </si>
  <si>
    <t>Applicants are required to provide a brief description of the type of jobs expected to be created, the sector and whether the jobs are expected to be high or low value employment.</t>
  </si>
  <si>
    <t>Application form reference 23. Job Created (Part 3) Breakdown:</t>
  </si>
  <si>
    <t>Shortlisted projects will be asked to calculate the net jobs as part of the next stage of the process.   Should this information be available at the application stage then details should be provided and explained within the rationale here and within the application form.</t>
  </si>
  <si>
    <t xml:space="preserve">Safeguarded jobs are existing jobs forecast to be lost within 12 months.  </t>
  </si>
  <si>
    <t>Section 5 - Capital Investment</t>
  </si>
  <si>
    <t>Application form reference 24. Capital Costs Breakdown</t>
  </si>
  <si>
    <t>When completing this section the applicant may add or remove any capital spend categories.  The applicant should detail the total capital spend per category per year.  All capital project related expenditure should be included within the timeframe of the Growth Deal.</t>
  </si>
  <si>
    <t>Section 6 - Capital Source</t>
  </si>
  <si>
    <t>Application form reference 26. Capital Funding Sources</t>
  </si>
  <si>
    <t>Applicants should specify the sources of funding and use the drop down status box to confirm whether the funding is Secured, Unsecured or yet to be determined.  Applicants should also provide an indicative profile of when the Growth Deal capital funding and other capital match funding will be spent.  This must be within the timeframe of the Growth Deal.</t>
  </si>
  <si>
    <t>Please note the value amount included in the figures for contingency and inflation.</t>
  </si>
  <si>
    <t>Please provide as much information as you can in the rationale section, including any calculations and assumptions made.</t>
  </si>
  <si>
    <t>Section 6 - Revenue</t>
  </si>
  <si>
    <t>Application form reference 28. Revenue Costs</t>
  </si>
  <si>
    <t>When completing this section the applicant may add or remove any revenue spend categories.  Details of the revenue funding requirements to deliver the project should be included and selecting from the drop down whether the revenue funding is secured, unsecured or yet to be determined.</t>
  </si>
  <si>
    <t>Section 6 - Risk</t>
  </si>
  <si>
    <t>Application form reference 30. Risks</t>
  </si>
  <si>
    <t>Applicants are required to set out the top 3 risks for the project with appropriate mitigating actions. Each risk should be scored based on the probability of the risk happening and the impact it would have.  A residual risk score should be calculated taking account of the mitigations.</t>
  </si>
  <si>
    <t xml:space="preserve">GRANT APPLICATION ANNEX B - 
PROJECT DETAILS </t>
  </si>
  <si>
    <t>Project Sponsor / Lead Organisation</t>
  </si>
  <si>
    <t xml:space="preserve">Project name </t>
  </si>
  <si>
    <t xml:space="preserve">Number of delivery Partners (if applicable) </t>
  </si>
  <si>
    <t>Capital Funding Ask (£)</t>
  </si>
  <si>
    <t xml:space="preserve">Start Date </t>
  </si>
  <si>
    <t xml:space="preserve">End Date </t>
  </si>
  <si>
    <t>Capital Cost Breakdown</t>
  </si>
  <si>
    <t xml:space="preserve">Expenditure £ (Capital) </t>
  </si>
  <si>
    <t>Capital Funding Source</t>
  </si>
  <si>
    <t xml:space="preserve">Capital Funding </t>
  </si>
  <si>
    <t>Total Capital Funding Package</t>
  </si>
  <si>
    <t>Value included</t>
  </si>
  <si>
    <t>Contingency budget</t>
  </si>
  <si>
    <t>Inflation assumption</t>
  </si>
  <si>
    <t>Contingency Budget</t>
  </si>
  <si>
    <t>Inflation Budget</t>
  </si>
  <si>
    <t>Total Capital costs</t>
  </si>
  <si>
    <t xml:space="preserve">Total Revenue funding </t>
  </si>
  <si>
    <t/>
  </si>
  <si>
    <t>Spending Objective</t>
  </si>
  <si>
    <t>Anticipated outputs</t>
  </si>
  <si>
    <t>No of Project Outputs</t>
  </si>
  <si>
    <t>Anticipated Outcomes 
(resulting from Outputs)</t>
  </si>
  <si>
    <t>No of Project Outcomes</t>
  </si>
  <si>
    <t>Project Name:</t>
  </si>
  <si>
    <t>22.  Case for Change</t>
  </si>
  <si>
    <r>
      <rPr>
        <b/>
        <sz val="12"/>
        <color rgb="FFFFFFFF"/>
        <rFont val="Calibri"/>
        <family val="2"/>
      </rPr>
      <t>Project Spending Objective</t>
    </r>
    <r>
      <rPr>
        <sz val="12"/>
        <color rgb="FFFFFFFF"/>
        <rFont val="Calibri"/>
        <family val="2"/>
      </rPr>
      <t> (outcome we are seeking to achieve)</t>
    </r>
  </si>
  <si>
    <r>
      <t>Existing Arrangements</t>
    </r>
    <r>
      <rPr>
        <sz val="12"/>
        <color theme="0"/>
        <rFont val="Calibri"/>
        <family val="2"/>
        <scheme val="minor"/>
      </rPr>
      <t> </t>
    </r>
  </si>
  <si>
    <r>
      <t>Business / Strategic Need</t>
    </r>
    <r>
      <rPr>
        <sz val="12"/>
        <color theme="0"/>
        <rFont val="Calibri"/>
        <family val="2"/>
        <scheme val="minor"/>
      </rPr>
      <t> </t>
    </r>
  </si>
  <si>
    <r>
      <t>Potential Scope</t>
    </r>
    <r>
      <rPr>
        <sz val="12"/>
        <color theme="0"/>
        <rFont val="Calibri"/>
        <family val="2"/>
        <scheme val="minor"/>
      </rPr>
      <t> </t>
    </r>
  </si>
  <si>
    <r>
      <t>Outcomes &amp; Benefits</t>
    </r>
    <r>
      <rPr>
        <sz val="12"/>
        <color theme="0"/>
        <rFont val="Calibri"/>
        <family val="2"/>
        <scheme val="minor"/>
      </rPr>
      <t> </t>
    </r>
  </si>
  <si>
    <r>
      <t>Spending Objective 1</t>
    </r>
    <r>
      <rPr>
        <sz val="10"/>
        <rFont val="Calibri"/>
        <family val="2"/>
        <scheme val="minor"/>
      </rPr>
      <t>  </t>
    </r>
    <r>
      <rPr>
        <b/>
        <sz val="10"/>
        <rFont val="Calibri"/>
        <family val="2"/>
        <scheme val="minor"/>
      </rPr>
      <t xml:space="preserve">
</t>
    </r>
  </si>
  <si>
    <t>Job Creation / Safeguarding </t>
  </si>
  <si>
    <t xml:space="preserve">What is the current situation relating to the spending objective.
For example, this could be the current number of jobs, how services are currently provided, the costs, the condition of the asset or the current performance levels.  </t>
  </si>
  <si>
    <t xml:space="preserve">What are the opportunities and problems associated with the current situation?
What are the improvements or changes required to ensure that the project delivers?
</t>
  </si>
  <si>
    <t>Identify the potential scope of the project in terms of the operational capabilities and service changes required to satisfy the identified business needs.</t>
  </si>
  <si>
    <t>Outputs:</t>
  </si>
  <si>
    <t xml:space="preserve">A product, service or experience delivered by a project. </t>
  </si>
  <si>
    <t>Outcomes: </t>
  </si>
  <si>
    <t xml:space="preserve">The changed circumstances or behaviour that results from an output.  An outcome can be positive or negative, intended or unintended. </t>
  </si>
  <si>
    <t>Benefits: </t>
  </si>
  <si>
    <t xml:space="preserve">The anticipated benefits as a result </t>
  </si>
  <si>
    <r>
      <t>Spending Objective 2</t>
    </r>
    <r>
      <rPr>
        <sz val="10"/>
        <rFont val="Calibri"/>
        <family val="2"/>
        <scheme val="minor"/>
      </rPr>
      <t>  </t>
    </r>
    <r>
      <rPr>
        <b/>
        <sz val="10"/>
        <rFont val="Calibri"/>
        <family val="2"/>
        <scheme val="minor"/>
      </rPr>
      <t xml:space="preserve">
</t>
    </r>
  </si>
  <si>
    <t>Investment  </t>
  </si>
  <si>
    <t xml:space="preserve">
</t>
  </si>
  <si>
    <r>
      <t>Spending Objective 3</t>
    </r>
    <r>
      <rPr>
        <sz val="10"/>
        <rFont val="Calibri"/>
        <family val="2"/>
        <scheme val="minor"/>
      </rPr>
      <t>  </t>
    </r>
    <r>
      <rPr>
        <b/>
        <sz val="10"/>
        <rFont val="Calibri"/>
        <family val="2"/>
        <scheme val="minor"/>
      </rPr>
      <t xml:space="preserve">
</t>
    </r>
  </si>
  <si>
    <r>
      <t>Spending Objective 4</t>
    </r>
    <r>
      <rPr>
        <sz val="10"/>
        <rFont val="Calibri"/>
        <family val="2"/>
        <scheme val="minor"/>
      </rPr>
      <t>  </t>
    </r>
    <r>
      <rPr>
        <b/>
        <sz val="10"/>
        <rFont val="Calibri"/>
        <family val="2"/>
        <scheme val="minor"/>
      </rPr>
      <t xml:space="preserve">
</t>
    </r>
  </si>
  <si>
    <r>
      <t>Spending Objective 5</t>
    </r>
    <r>
      <rPr>
        <sz val="10"/>
        <rFont val="Calibri"/>
        <family val="2"/>
        <scheme val="minor"/>
      </rPr>
      <t> </t>
    </r>
    <r>
      <rPr>
        <b/>
        <sz val="10"/>
        <rFont val="Calibri"/>
        <family val="2"/>
        <scheme val="minor"/>
      </rPr>
      <t xml:space="preserve">
</t>
    </r>
  </si>
  <si>
    <t xml:space="preserve">23. (Part 1) Jobs Created Profile </t>
  </si>
  <si>
    <t>Year 1 (23/24)</t>
  </si>
  <si>
    <t>Year 2 (24/25)</t>
  </si>
  <si>
    <t>Year 3 (25/26)</t>
  </si>
  <si>
    <t>Year 4 (26/27)</t>
  </si>
  <si>
    <t>Year 5 (27/28)</t>
  </si>
  <si>
    <t>Year 6 (28/29)</t>
  </si>
  <si>
    <t>Year 7 (29/30)</t>
  </si>
  <si>
    <t>Year 8 (30/31)</t>
  </si>
  <si>
    <t>Year 9 (31/32)</t>
  </si>
  <si>
    <t>Year 10 (32/33)</t>
  </si>
  <si>
    <t>Year 11 (33/34)</t>
  </si>
  <si>
    <t>Year 12 (34/35)</t>
  </si>
  <si>
    <t>Year 13 (35/36)</t>
  </si>
  <si>
    <t>Total</t>
  </si>
  <si>
    <t>Direct New Jobs Profile (Gross / Number FTE)</t>
  </si>
  <si>
    <t>Indirect New Jobs Profile (Gross / Number FTE)</t>
  </si>
  <si>
    <t>Total Gross Jobs</t>
  </si>
  <si>
    <t>23. (Part 2) Job Created Type/Sector</t>
  </si>
  <si>
    <t>Nature of job</t>
  </si>
  <si>
    <t>FTE's</t>
  </si>
  <si>
    <t>Total jobs to match Profile</t>
  </si>
  <si>
    <t>23. (Part 3) Job created breakdown</t>
  </si>
  <si>
    <t>Number FTE Total</t>
  </si>
  <si>
    <t>Total New Jobs (Gross) *</t>
  </si>
  <si>
    <t>Estimate Net New Jobs (if available) **</t>
  </si>
  <si>
    <t>Safeguarded Jobs ***</t>
  </si>
  <si>
    <t>* At the initial application stage projects to set out the gross jobs to be created. Those shortlisted will be asked to calculate the net jobs as part of the next stage of the process. </t>
  </si>
  <si>
    <t xml:space="preserve">** Net jobs are usually calculated by an economist who will consider what would have happened without the intervention of the project e.g. natural growth, displacement etc.  </t>
  </si>
  <si>
    <t>** Safeguarded jobs are existing jobs prior to the approval of the project which are forecast to be lost within 12 months if the project doesn’t go ahead.</t>
  </si>
  <si>
    <t>Notes</t>
  </si>
  <si>
    <t>Please provide an estimate of when jobs will be delivered over the next 13 year period (No FTE's per year)</t>
  </si>
  <si>
    <t>Please provide a brief description and nature of the jobs to be created</t>
  </si>
  <si>
    <t>Please include details below of any calculations and assumptions made.</t>
  </si>
  <si>
    <t>Rationale Information Request (include details of any assumptions)</t>
  </si>
  <si>
    <t>24. Capital Costs Breakdown</t>
  </si>
  <si>
    <t>2023/24</t>
  </si>
  <si>
    <t>2024/25</t>
  </si>
  <si>
    <t>2025/26</t>
  </si>
  <si>
    <t>2026/27</t>
  </si>
  <si>
    <t>2027/28</t>
  </si>
  <si>
    <t>2028/29</t>
  </si>
  <si>
    <t>2029/30</t>
  </si>
  <si>
    <t>2030/31</t>
  </si>
  <si>
    <t>2031/32</t>
  </si>
  <si>
    <t>2032/33</t>
  </si>
  <si>
    <t>2033/34</t>
  </si>
  <si>
    <t>2034/35</t>
  </si>
  <si>
    <t>2035/36</t>
  </si>
  <si>
    <t>Land acquisition</t>
  </si>
  <si>
    <t>Site acquisition</t>
  </si>
  <si>
    <t>Site investigation</t>
  </si>
  <si>
    <t>Site preparation</t>
  </si>
  <si>
    <t>Building and construction</t>
  </si>
  <si>
    <t>Plant and machinery</t>
  </si>
  <si>
    <t>Research equipment</t>
  </si>
  <si>
    <t>Associated Fees</t>
  </si>
  <si>
    <t>Other capital</t>
  </si>
  <si>
    <t>Total Capital</t>
  </si>
  <si>
    <t>Please provide as much information as you can at this stage.</t>
  </si>
  <si>
    <t>The categories of spend are indicative - you may add or remove where necessary. However please provide an explanation for doing so.</t>
  </si>
  <si>
    <t>If the figures are based on any assumptions, please state.</t>
  </si>
  <si>
    <t>26. Capital Funding Sources</t>
  </si>
  <si>
    <t>Status</t>
  </si>
  <si>
    <t>Growth Deal Investment</t>
  </si>
  <si>
    <t>Capital Source [please specify]</t>
  </si>
  <si>
    <t>Total Capital Investment*</t>
  </si>
  <si>
    <t>Total value of contingency budget included in the above figures</t>
  </si>
  <si>
    <t>Total value of inflation assumptions included in the above figures</t>
  </si>
  <si>
    <t xml:space="preserve">* Please provide an indicative split of when Growth Deal capital and match funding capital will be spent. </t>
  </si>
  <si>
    <t>** Please confirm the status of all capital funding sources</t>
  </si>
  <si>
    <t>Please be clear about different sources of income.</t>
  </si>
  <si>
    <t>Please provide detail on how the capital costs have been calculated, including any contingency and inflation costs calculations.</t>
  </si>
  <si>
    <t>28. Revenue Costs</t>
  </si>
  <si>
    <t>Direct staff costs</t>
  </si>
  <si>
    <t>Contractor/ consultant fees</t>
  </si>
  <si>
    <t>Professional fees</t>
  </si>
  <si>
    <t>Audit, monitoring &amp; evaluation</t>
  </si>
  <si>
    <t>Marketing and publicity</t>
  </si>
  <si>
    <t>Premises costs</t>
  </si>
  <si>
    <t>Other revenue</t>
  </si>
  <si>
    <t>Total Expenditure</t>
  </si>
  <si>
    <t>Income Source [please state]</t>
  </si>
  <si>
    <t>Total Income</t>
  </si>
  <si>
    <t>30. Risks</t>
  </si>
  <si>
    <t>Description of the Risk</t>
  </si>
  <si>
    <t>Gross Risk Rating (Current)</t>
  </si>
  <si>
    <t>Mitigating Actions</t>
  </si>
  <si>
    <t>Action Due Dates</t>
  </si>
  <si>
    <t>Action owner</t>
  </si>
  <si>
    <t>Residual Risk Rating</t>
  </si>
  <si>
    <t>Probability</t>
  </si>
  <si>
    <t>Impact</t>
  </si>
  <si>
    <t>Score</t>
  </si>
  <si>
    <t>Risk 1</t>
  </si>
  <si>
    <t>Risk 2</t>
  </si>
  <si>
    <t>Risk 3</t>
  </si>
  <si>
    <t>Gross Risk - the level of risk without any mitigating actions in place</t>
  </si>
  <si>
    <t>Residual Risk - the level of risk remaining once the mitigating actions have been put in place</t>
  </si>
  <si>
    <t>Secured</t>
  </si>
  <si>
    <t>Outline</t>
  </si>
  <si>
    <t>High Value</t>
  </si>
  <si>
    <t>Unsecured</t>
  </si>
  <si>
    <t>Full</t>
  </si>
  <si>
    <t>Low Value</t>
  </si>
  <si>
    <t>Undetermined</t>
  </si>
  <si>
    <t>Listed Building</t>
  </si>
  <si>
    <t>Conservation area</t>
  </si>
  <si>
    <t>Drainage</t>
  </si>
  <si>
    <t>Highways</t>
  </si>
  <si>
    <t>Change of use</t>
  </si>
  <si>
    <t>Building Regulations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</si>
</sst>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4" formatCode="_-&quot;£&quot;* #,##0.00_-;\-&quot;£&quot;* #,##0.00_-;_-&quot;£&quot;* &quot;-&quot;??_-;_-@_-"/>
    <numFmt numFmtId="164" formatCode="_-&quot;£&quot;* #,##0_-;\-&quot;£&quot;* #,##0_-;_-&quot;£&quot;* &quot;-&quot;??_-;_-@_-"/>
    <numFmt numFmtId="165" formatCode="[$£-809]#,##0.00"/>
    <numFmt numFmtId="166" formatCode="[$-809]dd\ mmmm\ yyyy;@"/>
    <numFmt numFmtId="167" formatCode="0.0%"/>
  </numFmts>
  <fonts count="43" x14ac:knownFonts="1">
    <font>
      <sz val="11"/>
      <color theme="1"/>
      <name val="Calibri"/>
      <family val="2"/>
      <scheme val="minor"/>
    </font>
    <font>
      <b/>
      <sz val="11"/>
      <color theme="1"/>
      <name val="Calibri"/>
      <family val="2"/>
      <scheme val="minor"/>
    </font>
    <font>
      <u/>
      <sz val="11"/>
      <color theme="1"/>
      <name val="Calibri"/>
      <family val="2"/>
      <scheme val="minor"/>
    </font>
    <font>
      <b/>
      <sz val="11"/>
      <name val="Calibri"/>
      <family val="2"/>
      <scheme val="minor"/>
    </font>
    <font>
      <sz val="11"/>
      <color rgb="FFFF0000"/>
      <name val="Calibri"/>
      <family val="2"/>
      <scheme val="minor"/>
    </font>
    <font>
      <b/>
      <sz val="11"/>
      <color theme="0"/>
      <name val="Calibri"/>
      <family val="2"/>
      <scheme val="minor"/>
    </font>
    <font>
      <sz val="11"/>
      <color theme="0"/>
      <name val="Calibri"/>
      <family val="2"/>
      <scheme val="minor"/>
    </font>
    <font>
      <sz val="12"/>
      <color theme="1"/>
      <name val="Calibri"/>
      <family val="2"/>
      <scheme val="minor"/>
    </font>
    <font>
      <sz val="10"/>
      <name val="Calibri"/>
      <family val="2"/>
      <scheme val="minor"/>
    </font>
    <font>
      <b/>
      <sz val="10"/>
      <color theme="0"/>
      <name val="Calibri"/>
      <family val="2"/>
      <scheme val="minor"/>
    </font>
    <font>
      <sz val="10"/>
      <color theme="0"/>
      <name val="Calibri"/>
      <family val="2"/>
      <scheme val="minor"/>
    </font>
    <font>
      <sz val="11"/>
      <color theme="0" tint="-0.499984740745262"/>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b/>
      <sz val="12"/>
      <color theme="0"/>
      <name val="Calibri"/>
      <family val="2"/>
      <scheme val="minor"/>
    </font>
    <font>
      <sz val="12"/>
      <color theme="0"/>
      <name val="Calibri"/>
      <family val="2"/>
      <scheme val="minor"/>
    </font>
    <font>
      <sz val="12"/>
      <name val="Calibri"/>
      <family val="2"/>
      <scheme val="minor"/>
    </font>
    <font>
      <sz val="10"/>
      <color theme="1"/>
      <name val="Calibri"/>
      <family val="2"/>
      <scheme val="minor"/>
    </font>
    <font>
      <sz val="11"/>
      <color rgb="FF444444"/>
      <name val="Calibri"/>
      <family val="2"/>
      <scheme val="minor"/>
    </font>
    <font>
      <sz val="18"/>
      <color theme="0"/>
      <name val="Calibri"/>
      <family val="2"/>
      <scheme val="minor"/>
    </font>
    <font>
      <sz val="11"/>
      <color rgb="FF000000"/>
      <name val="Calibri"/>
      <family val="2"/>
      <scheme val="minor"/>
    </font>
    <font>
      <b/>
      <i/>
      <sz val="11"/>
      <color theme="1"/>
      <name val="Calibri"/>
      <family val="2"/>
      <scheme val="minor"/>
    </font>
    <font>
      <u/>
      <sz val="11"/>
      <color theme="10"/>
      <name val="Calibri"/>
      <family val="2"/>
      <scheme val="minor"/>
    </font>
    <font>
      <b/>
      <sz val="11"/>
      <color rgb="FF000000"/>
      <name val="Calibri"/>
      <family val="2"/>
      <scheme val="minor"/>
    </font>
    <font>
      <b/>
      <sz val="14"/>
      <color theme="0"/>
      <name val="Calibri"/>
      <family val="2"/>
      <scheme val="minor"/>
    </font>
    <font>
      <i/>
      <sz val="11"/>
      <color rgb="FF000000"/>
      <name val="Calibri"/>
      <family val="2"/>
      <scheme val="minor"/>
    </font>
    <font>
      <i/>
      <sz val="11"/>
      <name val="Calibri"/>
      <family val="2"/>
      <scheme val="minor"/>
    </font>
    <font>
      <b/>
      <sz val="12"/>
      <color theme="1"/>
      <name val="Calibri"/>
      <family val="2"/>
      <scheme val="minor"/>
    </font>
    <font>
      <b/>
      <sz val="16"/>
      <color theme="0"/>
      <name val="Calibri"/>
      <family val="2"/>
      <scheme val="minor"/>
    </font>
    <font>
      <b/>
      <i/>
      <sz val="12"/>
      <color rgb="FF000000"/>
      <name val="Calibri"/>
      <family val="2"/>
      <scheme val="minor"/>
    </font>
    <font>
      <sz val="12"/>
      <color theme="9" tint="-0.249977111117893"/>
      <name val="Calibri"/>
      <family val="2"/>
      <scheme val="minor"/>
    </font>
    <font>
      <sz val="12"/>
      <color theme="0" tint="-0.249977111117893"/>
      <name val="Calibri"/>
      <family val="2"/>
      <scheme val="minor"/>
    </font>
    <font>
      <b/>
      <sz val="9"/>
      <color rgb="FFFF0000"/>
      <name val="Calibri"/>
      <family val="2"/>
      <scheme val="minor"/>
    </font>
    <font>
      <b/>
      <sz val="12"/>
      <name val="Calibri"/>
      <family val="2"/>
      <scheme val="minor"/>
    </font>
    <font>
      <sz val="12"/>
      <color theme="0" tint="-0.14999847407452621"/>
      <name val="Calibri"/>
      <family val="2"/>
      <scheme val="minor"/>
    </font>
    <font>
      <i/>
      <sz val="10"/>
      <color rgb="FFFF0000"/>
      <name val="Calibri"/>
      <family val="2"/>
      <scheme val="minor"/>
    </font>
    <font>
      <i/>
      <sz val="10"/>
      <color rgb="FFFF0000"/>
      <name val="Calibri"/>
      <family val="2"/>
    </font>
    <font>
      <b/>
      <sz val="12"/>
      <color rgb="FFFFFFFF"/>
      <name val="Calibri"/>
      <family val="2"/>
    </font>
    <font>
      <sz val="12"/>
      <color rgb="FFFFFFFF"/>
      <name val="Calibri"/>
      <family val="2"/>
    </font>
    <font>
      <sz val="11"/>
      <name val="Calibri"/>
      <family val="2"/>
      <scheme val="minor"/>
    </font>
    <font>
      <sz val="11"/>
      <name val="Rota"/>
      <family val="3"/>
    </font>
    <font>
      <sz val="11"/>
      <color theme="1"/>
      <name val="Calibri"/>
      <family val="2"/>
      <scheme val="minor"/>
    </font>
  </fonts>
  <fills count="11">
    <fill>
      <patternFill patternType="none"/>
    </fill>
    <fill>
      <patternFill patternType="gray125"/>
    </fill>
    <fill>
      <patternFill patternType="solid">
        <fgColor rgb="FFFFFFFF"/>
        <bgColor indexed="64"/>
      </patternFill>
    </fill>
    <fill>
      <patternFill patternType="solid">
        <fgColor rgb="FF003D47"/>
        <bgColor indexed="64"/>
      </patternFill>
    </fill>
    <fill>
      <patternFill patternType="solid">
        <fgColor rgb="FFE6F4F6"/>
        <bgColor indexed="64"/>
      </patternFill>
    </fill>
    <fill>
      <patternFill patternType="solid">
        <fgColor rgb="FFF9F9F9"/>
        <bgColor indexed="64"/>
      </patternFill>
    </fill>
    <fill>
      <patternFill patternType="solid">
        <fgColor indexed="52"/>
        <bgColor indexed="64"/>
      </patternFill>
    </fill>
    <fill>
      <patternFill patternType="solid">
        <fgColor rgb="FF003D47"/>
        <bgColor rgb="FF000000"/>
      </patternFill>
    </fill>
    <fill>
      <patternFill patternType="solid">
        <fgColor theme="0"/>
        <bgColor indexed="64"/>
      </patternFill>
    </fill>
    <fill>
      <patternFill patternType="solid">
        <fgColor theme="0" tint="-4.9989318521683403E-2"/>
        <bgColor indexed="64"/>
      </patternFill>
    </fill>
    <fill>
      <patternFill patternType="solid">
        <fgColor rgb="FFFFFFFF"/>
        <bgColor rgb="FF000000"/>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3"/>
      </left>
      <right/>
      <top style="medium">
        <color theme="3"/>
      </top>
      <bottom style="medium">
        <color theme="3"/>
      </bottom>
      <diagonal/>
    </border>
    <border>
      <left style="thin">
        <color indexed="64"/>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theme="0"/>
      </left>
      <right/>
      <top style="thin">
        <color theme="0"/>
      </top>
      <bottom style="thin">
        <color theme="0"/>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style="thin">
        <color theme="0"/>
      </bottom>
      <diagonal/>
    </border>
    <border>
      <left/>
      <right style="medium">
        <color theme="0"/>
      </right>
      <top style="medium">
        <color theme="0"/>
      </top>
      <bottom style="thin">
        <color indexed="64"/>
      </bottom>
      <diagonal/>
    </border>
    <border>
      <left/>
      <right/>
      <top style="medium">
        <color theme="0"/>
      </top>
      <bottom style="thin">
        <color indexed="64"/>
      </bottom>
      <diagonal/>
    </border>
    <border>
      <left/>
      <right style="thin">
        <color theme="0"/>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indexed="64"/>
      </top>
      <bottom style="thin">
        <color indexed="64"/>
      </bottom>
      <diagonal/>
    </border>
    <border>
      <left style="medium">
        <color theme="0" tint="-0.34998626667073579"/>
      </left>
      <right style="medium">
        <color indexed="64"/>
      </right>
      <top style="medium">
        <color indexed="64"/>
      </top>
      <bottom style="thin">
        <color indexed="64"/>
      </bottom>
      <diagonal/>
    </border>
    <border>
      <left style="medium">
        <color theme="0" tint="-0.34998626667073579"/>
      </left>
      <right style="medium">
        <color theme="0" tint="-0.34998626667073579"/>
      </right>
      <top style="thin">
        <color indexed="64"/>
      </top>
      <bottom style="thin">
        <color indexed="64"/>
      </bottom>
      <diagonal/>
    </border>
    <border>
      <left style="medium">
        <color theme="0" tint="-0.34998626667073579"/>
      </left>
      <right style="medium">
        <color indexed="64"/>
      </right>
      <top style="thin">
        <color indexed="64"/>
      </top>
      <bottom style="thin">
        <color indexed="64"/>
      </bottom>
      <diagonal/>
    </border>
    <border>
      <left style="medium">
        <color theme="0" tint="-0.34998626667073579"/>
      </left>
      <right style="medium">
        <color theme="0" tint="-0.34998626667073579"/>
      </right>
      <top style="thin">
        <color indexed="64"/>
      </top>
      <bottom style="medium">
        <color indexed="64"/>
      </bottom>
      <diagonal/>
    </border>
    <border>
      <left style="medium">
        <color theme="0" tint="-0.34998626667073579"/>
      </left>
      <right style="medium">
        <color indexed="64"/>
      </right>
      <top style="thin">
        <color indexed="64"/>
      </top>
      <bottom style="medium">
        <color indexed="64"/>
      </bottom>
      <diagonal/>
    </border>
    <border>
      <left style="medium">
        <color theme="3"/>
      </left>
      <right/>
      <top/>
      <bottom/>
      <diagonal/>
    </border>
    <border>
      <left/>
      <right style="thin">
        <color theme="0"/>
      </right>
      <top/>
      <bottom/>
      <diagonal/>
    </border>
    <border>
      <left/>
      <right/>
      <top style="thin">
        <color theme="0"/>
      </top>
      <bottom style="thin">
        <color theme="0"/>
      </bottom>
      <diagonal/>
    </border>
    <border>
      <left style="medium">
        <color indexed="64"/>
      </left>
      <right style="thin">
        <color theme="0"/>
      </right>
      <top style="thin">
        <color theme="0"/>
      </top>
      <bottom style="thin">
        <color theme="0"/>
      </bottom>
      <diagonal/>
    </border>
    <border>
      <left/>
      <right/>
      <top/>
      <bottom style="medium">
        <color auto="1"/>
      </bottom>
      <diagonal/>
    </border>
    <border>
      <left style="medium">
        <color theme="0" tint="-0.34998626667073579"/>
      </left>
      <right style="medium">
        <color theme="0" tint="-0.34998626667073579"/>
      </right>
      <top style="medium">
        <color indexed="64"/>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theme="0" tint="-0.34998626667073579"/>
      </right>
      <top style="medium">
        <color indexed="64"/>
      </top>
      <bottom/>
      <diagonal/>
    </border>
    <border>
      <left style="medium">
        <color indexed="64"/>
      </left>
      <right style="medium">
        <color theme="0" tint="-0.34998626667073579"/>
      </right>
      <top/>
      <bottom/>
      <diagonal/>
    </border>
    <border>
      <left style="medium">
        <color indexed="64"/>
      </left>
      <right style="medium">
        <color theme="0" tint="-0.34998626667073579"/>
      </right>
      <top/>
      <bottom style="medium">
        <color indexed="64"/>
      </bottom>
      <diagonal/>
    </border>
    <border>
      <left/>
      <right style="thin">
        <color indexed="64"/>
      </right>
      <top/>
      <bottom/>
      <diagonal/>
    </border>
    <border>
      <left/>
      <right/>
      <top style="thin">
        <color indexed="64"/>
      </top>
      <bottom style="medium">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theme="0" tint="-0.24994659260841701"/>
      </left>
      <right style="medium">
        <color theme="0" tint="-0.34998626667073579"/>
      </right>
      <top style="medium">
        <color indexed="64"/>
      </top>
      <bottom/>
      <diagonal/>
    </border>
    <border>
      <left style="medium">
        <color theme="0" tint="-0.24994659260841701"/>
      </left>
      <right style="medium">
        <color theme="0" tint="-0.34998626667073579"/>
      </right>
      <top/>
      <bottom/>
      <diagonal/>
    </border>
    <border>
      <left style="medium">
        <color theme="0" tint="-0.24994659260841701"/>
      </left>
      <right style="medium">
        <color theme="0" tint="-0.34998626667073579"/>
      </right>
      <top/>
      <bottom style="medium">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s>
  <cellStyleXfs count="3">
    <xf numFmtId="0" fontId="0" fillId="0" borderId="0"/>
    <xf numFmtId="0" fontId="23" fillId="0" borderId="0" applyNumberFormat="0" applyFill="0" applyBorder="0" applyAlignment="0" applyProtection="0"/>
    <xf numFmtId="9" fontId="42" fillId="0" borderId="0" applyFont="0" applyFill="0" applyBorder="0" applyAlignment="0" applyProtection="0"/>
  </cellStyleXfs>
  <cellXfs count="279">
    <xf numFmtId="0" fontId="0" fillId="0" borderId="0" xfId="0"/>
    <xf numFmtId="0" fontId="2" fillId="0" borderId="0" xfId="0" applyFont="1"/>
    <xf numFmtId="0" fontId="1" fillId="0" borderId="0" xfId="0" applyFont="1"/>
    <xf numFmtId="0" fontId="4" fillId="0" borderId="0" xfId="0" applyFont="1"/>
    <xf numFmtId="0" fontId="5" fillId="3" borderId="5" xfId="0" applyFont="1" applyFill="1" applyBorder="1"/>
    <xf numFmtId="0" fontId="5" fillId="3" borderId="9" xfId="0" applyFont="1" applyFill="1" applyBorder="1"/>
    <xf numFmtId="164" fontId="5" fillId="3" borderId="7" xfId="0" applyNumberFormat="1" applyFont="1" applyFill="1" applyBorder="1"/>
    <xf numFmtId="164" fontId="5" fillId="3" borderId="14" xfId="0" applyNumberFormat="1" applyFont="1" applyFill="1" applyBorder="1"/>
    <xf numFmtId="164" fontId="6" fillId="3" borderId="7" xfId="0" applyNumberFormat="1" applyFont="1" applyFill="1" applyBorder="1" applyAlignment="1">
      <alignment horizontal="right" vertical="center" wrapText="1"/>
    </xf>
    <xf numFmtId="164" fontId="5" fillId="3" borderId="17" xfId="0" applyNumberFormat="1" applyFont="1" applyFill="1" applyBorder="1"/>
    <xf numFmtId="0" fontId="5" fillId="3" borderId="13" xfId="0" applyFont="1" applyFill="1" applyBorder="1" applyAlignment="1">
      <alignment vertical="center" wrapText="1"/>
    </xf>
    <xf numFmtId="0" fontId="11" fillId="0" borderId="0" xfId="0" applyFont="1"/>
    <xf numFmtId="0" fontId="5" fillId="3" borderId="15" xfId="0" applyFont="1" applyFill="1" applyBorder="1" applyAlignment="1">
      <alignment vertical="center" wrapText="1"/>
    </xf>
    <xf numFmtId="0" fontId="5" fillId="3" borderId="16" xfId="0" applyFont="1" applyFill="1" applyBorder="1" applyAlignment="1">
      <alignment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164" fontId="10" fillId="3" borderId="16" xfId="0" applyNumberFormat="1" applyFont="1" applyFill="1" applyBorder="1" applyAlignment="1">
      <alignment horizontal="right" vertical="center" wrapText="1"/>
    </xf>
    <xf numFmtId="0" fontId="12" fillId="2" borderId="0" xfId="0" applyFont="1" applyFill="1" applyAlignment="1">
      <alignment vertical="center" wrapText="1"/>
    </xf>
    <xf numFmtId="0" fontId="4" fillId="0" borderId="0" xfId="0" applyFont="1" applyAlignment="1">
      <alignment vertical="center"/>
    </xf>
    <xf numFmtId="164" fontId="10" fillId="3" borderId="7" xfId="0" applyNumberFormat="1" applyFont="1" applyFill="1" applyBorder="1" applyAlignment="1">
      <alignment horizontal="right" vertical="center" wrapText="1"/>
    </xf>
    <xf numFmtId="0" fontId="5" fillId="3" borderId="21" xfId="0" applyFont="1" applyFill="1" applyBorder="1" applyAlignment="1">
      <alignment horizontal="center"/>
    </xf>
    <xf numFmtId="0" fontId="5" fillId="3" borderId="0" xfId="0" applyFont="1" applyFill="1"/>
    <xf numFmtId="0" fontId="13" fillId="0" borderId="0" xfId="0" applyFont="1"/>
    <xf numFmtId="0" fontId="5" fillId="3" borderId="13" xfId="0" applyFont="1" applyFill="1" applyBorder="1" applyAlignment="1">
      <alignment horizontal="center" vertical="center" wrapText="1"/>
    </xf>
    <xf numFmtId="0" fontId="5" fillId="3" borderId="7" xfId="0" applyFont="1" applyFill="1" applyBorder="1" applyAlignment="1">
      <alignment vertical="center" wrapText="1"/>
    </xf>
    <xf numFmtId="0" fontId="5" fillId="3" borderId="7" xfId="0" applyFont="1" applyFill="1" applyBorder="1" applyAlignment="1">
      <alignment horizontal="center" vertical="center" wrapText="1"/>
    </xf>
    <xf numFmtId="1" fontId="5" fillId="3" borderId="7" xfId="0" applyNumberFormat="1" applyFont="1" applyFill="1" applyBorder="1" applyAlignment="1">
      <alignment horizontal="center" vertical="center" wrapText="1"/>
    </xf>
    <xf numFmtId="0" fontId="8" fillId="5" borderId="1" xfId="0" applyFont="1" applyFill="1" applyBorder="1" applyAlignment="1">
      <alignment vertical="center" wrapText="1"/>
    </xf>
    <xf numFmtId="0" fontId="8" fillId="5" borderId="11" xfId="0" applyFont="1" applyFill="1" applyBorder="1" applyAlignment="1">
      <alignment vertical="center" wrapText="1"/>
    </xf>
    <xf numFmtId="1" fontId="3" fillId="5" borderId="1" xfId="0" applyNumberFormat="1" applyFont="1" applyFill="1" applyBorder="1" applyAlignment="1">
      <alignment horizontal="center"/>
    </xf>
    <xf numFmtId="1" fontId="3" fillId="5" borderId="11" xfId="0" applyNumberFormat="1" applyFont="1" applyFill="1" applyBorder="1" applyAlignment="1">
      <alignment horizontal="center"/>
    </xf>
    <xf numFmtId="164" fontId="3" fillId="5" borderId="1" xfId="0" applyNumberFormat="1" applyFont="1" applyFill="1" applyBorder="1"/>
    <xf numFmtId="164" fontId="3" fillId="5" borderId="8" xfId="0" applyNumberFormat="1" applyFont="1" applyFill="1" applyBorder="1"/>
    <xf numFmtId="164" fontId="3" fillId="5" borderId="11" xfId="0" applyNumberFormat="1" applyFont="1" applyFill="1" applyBorder="1"/>
    <xf numFmtId="0" fontId="14" fillId="5" borderId="30" xfId="0" applyFont="1" applyFill="1" applyBorder="1" applyAlignment="1">
      <alignment horizontal="left" vertical="center" wrapText="1"/>
    </xf>
    <xf numFmtId="0" fontId="14" fillId="5" borderId="32" xfId="0" applyFont="1" applyFill="1" applyBorder="1" applyAlignment="1">
      <alignment horizontal="left" vertical="center" wrapText="1"/>
    </xf>
    <xf numFmtId="0" fontId="7" fillId="0" borderId="0" xfId="0" applyFont="1"/>
    <xf numFmtId="0" fontId="5" fillId="0" borderId="0" xfId="0" applyFont="1"/>
    <xf numFmtId="0" fontId="3" fillId="5" borderId="1" xfId="0" applyFont="1" applyFill="1" applyBorder="1" applyAlignment="1">
      <alignment vertical="top" wrapText="1"/>
    </xf>
    <xf numFmtId="0" fontId="9" fillId="3" borderId="7"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7" xfId="0" applyFont="1" applyFill="1" applyBorder="1" applyAlignment="1">
      <alignment vertical="center" wrapText="1"/>
    </xf>
    <xf numFmtId="0" fontId="18" fillId="2" borderId="0" xfId="0" applyFont="1" applyFill="1" applyAlignment="1">
      <alignment horizontal="right" vertical="center" wrapText="1"/>
    </xf>
    <xf numFmtId="0" fontId="0" fillId="0" borderId="0" xfId="0" applyAlignment="1">
      <alignment vertical="center" wrapText="1"/>
    </xf>
    <xf numFmtId="0" fontId="0" fillId="0" borderId="0" xfId="0" applyAlignment="1">
      <alignment wrapText="1"/>
    </xf>
    <xf numFmtId="0" fontId="9" fillId="3" borderId="9" xfId="0" applyFont="1" applyFill="1" applyBorder="1" applyAlignment="1">
      <alignment horizontal="center" vertical="center" wrapText="1"/>
    </xf>
    <xf numFmtId="0" fontId="0" fillId="5" borderId="1" xfId="0" applyFill="1" applyBorder="1"/>
    <xf numFmtId="0" fontId="0" fillId="0" borderId="0" xfId="0" applyAlignment="1">
      <alignment horizontal="left"/>
    </xf>
    <xf numFmtId="0" fontId="19" fillId="0" borderId="0" xfId="0" applyFont="1"/>
    <xf numFmtId="0" fontId="0" fillId="0" borderId="0" xfId="0" applyAlignment="1">
      <alignment horizontal="left" wrapText="1"/>
    </xf>
    <xf numFmtId="0" fontId="3" fillId="5" borderId="8" xfId="0" applyFont="1" applyFill="1" applyBorder="1" applyAlignment="1">
      <alignment vertical="top" wrapText="1"/>
    </xf>
    <xf numFmtId="0" fontId="15" fillId="7" borderId="7" xfId="0" applyFont="1" applyFill="1" applyBorder="1" applyAlignment="1">
      <alignment horizontal="center" vertical="center" wrapText="1"/>
    </xf>
    <xf numFmtId="0" fontId="5" fillId="3" borderId="9" xfId="0" applyFont="1" applyFill="1" applyBorder="1" applyAlignment="1">
      <alignment vertical="center"/>
    </xf>
    <xf numFmtId="0" fontId="0" fillId="0" borderId="37" xfId="0" applyBorder="1"/>
    <xf numFmtId="0" fontId="5" fillId="3" borderId="38" xfId="0" applyFont="1" applyFill="1" applyBorder="1" applyAlignment="1">
      <alignment vertical="center" wrapText="1"/>
    </xf>
    <xf numFmtId="0" fontId="0" fillId="5" borderId="25" xfId="0" applyFill="1" applyBorder="1"/>
    <xf numFmtId="0" fontId="0" fillId="5" borderId="26" xfId="0" applyFill="1" applyBorder="1"/>
    <xf numFmtId="0" fontId="0" fillId="5" borderId="0" xfId="0" applyFill="1"/>
    <xf numFmtId="0" fontId="0" fillId="5" borderId="0" xfId="0" applyFill="1" applyAlignment="1">
      <alignment wrapText="1"/>
    </xf>
    <xf numFmtId="0" fontId="0" fillId="5" borderId="27" xfId="0" applyFill="1" applyBorder="1"/>
    <xf numFmtId="0" fontId="0" fillId="5" borderId="39" xfId="0" applyFill="1" applyBorder="1" applyAlignment="1">
      <alignment wrapText="1"/>
    </xf>
    <xf numFmtId="0" fontId="0" fillId="5" borderId="28" xfId="0" applyFill="1" applyBorder="1"/>
    <xf numFmtId="0" fontId="21" fillId="5" borderId="0" xfId="0" applyFont="1" applyFill="1" applyAlignment="1">
      <alignment wrapText="1"/>
    </xf>
    <xf numFmtId="0" fontId="22" fillId="5" borderId="0" xfId="0" applyFont="1" applyFill="1" applyAlignment="1">
      <alignment wrapText="1"/>
    </xf>
    <xf numFmtId="0" fontId="23" fillId="5" borderId="0" xfId="1" applyFill="1" applyAlignment="1">
      <alignment horizontal="left" wrapText="1"/>
    </xf>
    <xf numFmtId="0" fontId="0" fillId="3" borderId="26" xfId="0" applyFill="1" applyBorder="1"/>
    <xf numFmtId="0" fontId="0" fillId="3" borderId="25" xfId="0" applyFill="1" applyBorder="1"/>
    <xf numFmtId="0" fontId="25" fillId="3" borderId="0" xfId="0" applyFont="1" applyFill="1" applyAlignment="1">
      <alignment vertical="center" wrapText="1"/>
    </xf>
    <xf numFmtId="0" fontId="27" fillId="5" borderId="0" xfId="0" applyFont="1" applyFill="1" applyAlignment="1">
      <alignment wrapText="1"/>
    </xf>
    <xf numFmtId="0" fontId="28" fillId="8" borderId="0" xfId="0" applyFont="1" applyFill="1" applyAlignment="1" applyProtection="1">
      <alignment horizontal="left" vertical="center"/>
      <protection hidden="1"/>
    </xf>
    <xf numFmtId="0" fontId="7" fillId="0" borderId="0" xfId="0" applyFont="1" applyProtection="1">
      <protection hidden="1"/>
    </xf>
    <xf numFmtId="0" fontId="16" fillId="3" borderId="60" xfId="0" applyFont="1" applyFill="1" applyBorder="1" applyAlignment="1" applyProtection="1">
      <alignment vertical="center"/>
      <protection hidden="1"/>
    </xf>
    <xf numFmtId="0" fontId="16" fillId="3" borderId="19" xfId="0" applyFont="1" applyFill="1" applyBorder="1" applyAlignment="1" applyProtection="1">
      <alignment vertical="center"/>
      <protection hidden="1"/>
    </xf>
    <xf numFmtId="0" fontId="15" fillId="3" borderId="19" xfId="0" applyFont="1" applyFill="1" applyBorder="1" applyAlignment="1" applyProtection="1">
      <alignment vertical="center"/>
      <protection hidden="1"/>
    </xf>
    <xf numFmtId="0" fontId="16" fillId="3" borderId="59" xfId="0" applyFont="1" applyFill="1" applyBorder="1" applyAlignment="1" applyProtection="1">
      <alignment vertical="center"/>
      <protection hidden="1"/>
    </xf>
    <xf numFmtId="0" fontId="15" fillId="3" borderId="1" xfId="0" applyFont="1" applyFill="1" applyBorder="1" applyAlignment="1" applyProtection="1">
      <alignment horizontal="center" vertical="center" wrapText="1"/>
      <protection hidden="1"/>
    </xf>
    <xf numFmtId="0" fontId="32" fillId="0" borderId="0" xfId="0" applyFont="1" applyProtection="1">
      <protection hidden="1"/>
    </xf>
    <xf numFmtId="0" fontId="15" fillId="3" borderId="48" xfId="0" applyFont="1" applyFill="1" applyBorder="1" applyAlignment="1" applyProtection="1">
      <alignment horizontal="center" vertical="center" wrapText="1"/>
      <protection hidden="1"/>
    </xf>
    <xf numFmtId="0" fontId="5" fillId="3" borderId="48" xfId="0" applyFont="1" applyFill="1" applyBorder="1" applyAlignment="1" applyProtection="1">
      <alignment horizontal="center" vertical="center" wrapText="1"/>
      <protection hidden="1"/>
    </xf>
    <xf numFmtId="0" fontId="34" fillId="4" borderId="50" xfId="0" applyFont="1" applyFill="1" applyBorder="1" applyAlignment="1" applyProtection="1">
      <alignment horizontal="center" vertical="center" wrapText="1"/>
      <protection locked="0"/>
    </xf>
    <xf numFmtId="0" fontId="34" fillId="4" borderId="44" xfId="0" applyFont="1" applyFill="1" applyBorder="1" applyAlignment="1" applyProtection="1">
      <alignment horizontal="center" vertical="center" wrapText="1"/>
      <protection locked="0"/>
    </xf>
    <xf numFmtId="0" fontId="17" fillId="0" borderId="0" xfId="0" applyFont="1" applyProtection="1">
      <protection hidden="1"/>
    </xf>
    <xf numFmtId="0" fontId="34" fillId="4" borderId="1" xfId="0" applyFont="1" applyFill="1" applyBorder="1" applyAlignment="1" applyProtection="1">
      <alignment horizontal="center" vertical="center" wrapText="1"/>
      <protection locked="0"/>
    </xf>
    <xf numFmtId="0" fontId="34" fillId="4" borderId="46" xfId="0" applyFont="1" applyFill="1" applyBorder="1" applyAlignment="1" applyProtection="1">
      <alignment horizontal="center" vertical="center" wrapText="1"/>
      <protection locked="0"/>
    </xf>
    <xf numFmtId="0" fontId="34" fillId="4" borderId="52" xfId="0" applyFont="1" applyFill="1" applyBorder="1" applyAlignment="1" applyProtection="1">
      <alignment horizontal="center" vertical="center" wrapText="1"/>
      <protection locked="0"/>
    </xf>
    <xf numFmtId="0" fontId="34" fillId="4" borderId="53" xfId="0" applyFont="1" applyFill="1" applyBorder="1" applyAlignment="1" applyProtection="1">
      <alignment horizontal="center" vertical="center" wrapText="1"/>
      <protection locked="0"/>
    </xf>
    <xf numFmtId="0" fontId="28" fillId="0" borderId="0" xfId="0" applyFont="1" applyAlignment="1" applyProtection="1">
      <alignment horizontal="left" vertical="center"/>
      <protection hidden="1"/>
    </xf>
    <xf numFmtId="0" fontId="17"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164" fontId="17" fillId="9" borderId="1" xfId="0" applyNumberFormat="1" applyFont="1" applyFill="1" applyBorder="1" applyAlignment="1" applyProtection="1">
      <alignment horizontal="center" vertical="center"/>
      <protection hidden="1"/>
    </xf>
    <xf numFmtId="0" fontId="15" fillId="3" borderId="1" xfId="0" applyFont="1" applyFill="1" applyBorder="1" applyAlignment="1" applyProtection="1">
      <alignment horizontal="left" vertical="center"/>
      <protection hidden="1"/>
    </xf>
    <xf numFmtId="0" fontId="16" fillId="3" borderId="1" xfId="0" applyFont="1" applyFill="1" applyBorder="1" applyAlignment="1" applyProtection="1">
      <alignment horizontal="left"/>
      <protection hidden="1"/>
    </xf>
    <xf numFmtId="164" fontId="15" fillId="3" borderId="1" xfId="0" applyNumberFormat="1" applyFont="1" applyFill="1" applyBorder="1" applyAlignment="1" applyProtection="1">
      <alignment horizontal="center" vertical="center"/>
      <protection hidden="1"/>
    </xf>
    <xf numFmtId="0" fontId="15" fillId="3" borderId="49" xfId="0" applyFont="1" applyFill="1" applyBorder="1" applyAlignment="1" applyProtection="1">
      <alignment horizontal="center" vertical="center" wrapText="1"/>
      <protection hidden="1"/>
    </xf>
    <xf numFmtId="0" fontId="17" fillId="8" borderId="0" xfId="0" applyFont="1" applyFill="1" applyAlignment="1" applyProtection="1">
      <alignment horizontal="center" vertical="center"/>
      <protection hidden="1"/>
    </xf>
    <xf numFmtId="0" fontId="7" fillId="8" borderId="0" xfId="0" applyFont="1" applyFill="1" applyAlignment="1" applyProtection="1">
      <alignment horizontal="center" vertical="center"/>
      <protection hidden="1"/>
    </xf>
    <xf numFmtId="0" fontId="15" fillId="3" borderId="0" xfId="0" applyFont="1" applyFill="1" applyAlignment="1" applyProtection="1">
      <alignment horizontal="left" vertical="center"/>
      <protection hidden="1"/>
    </xf>
    <xf numFmtId="164" fontId="31" fillId="8" borderId="0" xfId="0" applyNumberFormat="1" applyFont="1" applyFill="1" applyAlignment="1" applyProtection="1">
      <alignment horizontal="center" vertical="center"/>
      <protection hidden="1"/>
    </xf>
    <xf numFmtId="0" fontId="35" fillId="8" borderId="0" xfId="0" applyFont="1" applyFill="1" applyAlignment="1" applyProtection="1">
      <alignment horizontal="center" vertical="center"/>
      <protection hidden="1"/>
    </xf>
    <xf numFmtId="0" fontId="34" fillId="8" borderId="0" xfId="0" applyFont="1" applyFill="1" applyAlignment="1" applyProtection="1">
      <alignment horizontal="left" vertical="center"/>
      <protection hidden="1"/>
    </xf>
    <xf numFmtId="0" fontId="34" fillId="8" borderId="0" xfId="0" applyFont="1" applyFill="1" applyAlignment="1" applyProtection="1">
      <alignment horizontal="center" vertical="center"/>
      <protection hidden="1"/>
    </xf>
    <xf numFmtId="0" fontId="17" fillId="8" borderId="0" xfId="0" applyFont="1" applyFill="1" applyAlignment="1" applyProtection="1">
      <alignment horizontal="left" vertical="center"/>
      <protection hidden="1"/>
    </xf>
    <xf numFmtId="0" fontId="30" fillId="10" borderId="47" xfId="0" applyFont="1" applyFill="1" applyBorder="1" applyAlignment="1">
      <alignment horizontal="center" vertical="center"/>
    </xf>
    <xf numFmtId="0" fontId="30" fillId="10" borderId="0" xfId="0" applyFont="1" applyFill="1" applyAlignment="1">
      <alignment horizontal="center" vertical="center"/>
    </xf>
    <xf numFmtId="164" fontId="17" fillId="9" borderId="63" xfId="0" applyNumberFormat="1" applyFont="1" applyFill="1" applyBorder="1" applyAlignment="1">
      <alignment horizontal="center" vertical="center"/>
    </xf>
    <xf numFmtId="8" fontId="34" fillId="9" borderId="6" xfId="0" applyNumberFormat="1" applyFont="1" applyFill="1" applyBorder="1" applyAlignment="1">
      <alignment horizontal="left" vertical="center"/>
    </xf>
    <xf numFmtId="164" fontId="17" fillId="9" borderId="26" xfId="0" applyNumberFormat="1" applyFont="1" applyFill="1" applyBorder="1" applyAlignment="1">
      <alignment horizontal="center" vertical="center"/>
    </xf>
    <xf numFmtId="0" fontId="17" fillId="5" borderId="1" xfId="0" applyFont="1" applyFill="1" applyBorder="1" applyAlignment="1">
      <alignment horizontal="left" vertical="center"/>
    </xf>
    <xf numFmtId="0" fontId="17" fillId="5" borderId="52" xfId="0" applyFont="1" applyFill="1" applyBorder="1" applyAlignment="1">
      <alignment horizontal="left" vertical="center"/>
    </xf>
    <xf numFmtId="0" fontId="8" fillId="4" borderId="32" xfId="0" applyFont="1" applyFill="1" applyBorder="1" applyAlignment="1" applyProtection="1">
      <alignment vertical="center" wrapText="1"/>
      <protection locked="0"/>
    </xf>
    <xf numFmtId="0" fontId="8" fillId="4" borderId="34" xfId="0" applyFont="1" applyFill="1" applyBorder="1" applyAlignment="1" applyProtection="1">
      <alignment horizontal="left" vertical="center" wrapText="1"/>
      <protection locked="0"/>
    </xf>
    <xf numFmtId="0" fontId="0" fillId="0" borderId="0" xfId="0" applyProtection="1">
      <protection locked="0"/>
    </xf>
    <xf numFmtId="1" fontId="8" fillId="4" borderId="1" xfId="0" applyNumberFormat="1" applyFont="1" applyFill="1" applyBorder="1" applyAlignment="1" applyProtection="1">
      <alignment horizontal="center" vertical="center" wrapText="1"/>
      <protection locked="0"/>
    </xf>
    <xf numFmtId="1" fontId="8" fillId="4" borderId="11" xfId="0" applyNumberFormat="1" applyFont="1" applyFill="1" applyBorder="1" applyAlignment="1" applyProtection="1">
      <alignment horizontal="center" vertical="center" wrapText="1"/>
      <protection locked="0"/>
    </xf>
    <xf numFmtId="0" fontId="8" fillId="4" borderId="8" xfId="0" applyFont="1" applyFill="1" applyBorder="1" applyAlignment="1" applyProtection="1">
      <alignment vertical="center" wrapText="1"/>
      <protection locked="0"/>
    </xf>
    <xf numFmtId="0" fontId="0" fillId="4" borderId="8" xfId="0" applyFill="1" applyBorder="1" applyProtection="1">
      <protection locked="0"/>
    </xf>
    <xf numFmtId="0" fontId="0" fillId="4" borderId="8" xfId="0" applyFill="1" applyBorder="1" applyAlignment="1" applyProtection="1">
      <alignment horizontal="center" vertical="center"/>
      <protection locked="0"/>
    </xf>
    <xf numFmtId="0" fontId="0" fillId="4" borderId="1" xfId="0" applyFill="1" applyBorder="1" applyProtection="1">
      <protection locked="0"/>
    </xf>
    <xf numFmtId="164" fontId="18" fillId="4" borderId="1" xfId="0" applyNumberFormat="1" applyFont="1" applyFill="1" applyBorder="1" applyAlignment="1" applyProtection="1">
      <alignment horizontal="right" vertical="center" wrapText="1"/>
      <protection locked="0"/>
    </xf>
    <xf numFmtId="164" fontId="18" fillId="4" borderId="8" xfId="0" applyNumberFormat="1" applyFont="1" applyFill="1" applyBorder="1" applyAlignment="1" applyProtection="1">
      <alignment horizontal="right" vertical="center" wrapText="1"/>
      <protection locked="0"/>
    </xf>
    <xf numFmtId="164" fontId="18" fillId="4" borderId="10" xfId="0" applyNumberFormat="1" applyFont="1" applyFill="1" applyBorder="1" applyAlignment="1" applyProtection="1">
      <alignment horizontal="right" vertical="center" wrapText="1"/>
      <protection locked="0"/>
    </xf>
    <xf numFmtId="164" fontId="18" fillId="4" borderId="6" xfId="0" applyNumberFormat="1" applyFont="1" applyFill="1" applyBorder="1" applyAlignment="1" applyProtection="1">
      <alignment horizontal="right" vertical="center" wrapText="1"/>
      <protection locked="0"/>
    </xf>
    <xf numFmtId="164" fontId="18" fillId="4" borderId="11" xfId="0" applyNumberFormat="1" applyFont="1" applyFill="1" applyBorder="1" applyAlignment="1" applyProtection="1">
      <alignment horizontal="right" vertical="center" wrapText="1"/>
      <protection locked="0"/>
    </xf>
    <xf numFmtId="164" fontId="18" fillId="4" borderId="12" xfId="0" applyNumberFormat="1" applyFont="1" applyFill="1" applyBorder="1" applyAlignment="1" applyProtection="1">
      <alignment horizontal="right" vertical="center" wrapText="1"/>
      <protection locked="0"/>
    </xf>
    <xf numFmtId="164" fontId="0" fillId="4" borderId="8" xfId="0" applyNumberFormat="1" applyFill="1" applyBorder="1" applyProtection="1">
      <protection locked="0"/>
    </xf>
    <xf numFmtId="164" fontId="0" fillId="4" borderId="10" xfId="0" applyNumberFormat="1" applyFill="1" applyBorder="1" applyProtection="1">
      <protection locked="0"/>
    </xf>
    <xf numFmtId="164" fontId="0" fillId="4" borderId="1" xfId="0" applyNumberFormat="1" applyFill="1" applyBorder="1" applyProtection="1">
      <protection locked="0"/>
    </xf>
    <xf numFmtId="164" fontId="0" fillId="4" borderId="6" xfId="0" applyNumberFormat="1" applyFill="1" applyBorder="1" applyProtection="1">
      <protection locked="0"/>
    </xf>
    <xf numFmtId="164" fontId="0" fillId="4" borderId="11" xfId="0" applyNumberFormat="1" applyFill="1" applyBorder="1" applyProtection="1">
      <protection locked="0"/>
    </xf>
    <xf numFmtId="164" fontId="0" fillId="4" borderId="12" xfId="0" applyNumberFormat="1" applyFill="1" applyBorder="1" applyProtection="1">
      <protection locked="0"/>
    </xf>
    <xf numFmtId="164" fontId="8" fillId="4" borderId="8" xfId="0" applyNumberFormat="1" applyFont="1" applyFill="1" applyBorder="1" applyAlignment="1" applyProtection="1">
      <alignment horizontal="right" vertical="center" wrapText="1"/>
      <protection locked="0"/>
    </xf>
    <xf numFmtId="164" fontId="8" fillId="4" borderId="1" xfId="0" applyNumberFormat="1" applyFont="1" applyFill="1" applyBorder="1" applyAlignment="1" applyProtection="1">
      <alignment horizontal="right" vertical="center" wrapText="1"/>
      <protection locked="0"/>
    </xf>
    <xf numFmtId="0" fontId="0" fillId="4" borderId="18" xfId="0" applyFill="1" applyBorder="1" applyProtection="1">
      <protection locked="0"/>
    </xf>
    <xf numFmtId="164" fontId="8" fillId="4" borderId="11" xfId="0" applyNumberFormat="1" applyFont="1" applyFill="1" applyBorder="1" applyAlignment="1" applyProtection="1">
      <alignment horizontal="right" vertical="center" wrapText="1"/>
      <protection locked="0"/>
    </xf>
    <xf numFmtId="0" fontId="8" fillId="5" borderId="1" xfId="0" applyFont="1" applyFill="1" applyBorder="1" applyAlignment="1" applyProtection="1">
      <alignment vertical="center" wrapText="1"/>
      <protection locked="0"/>
    </xf>
    <xf numFmtId="0" fontId="8" fillId="5" borderId="11" xfId="0" applyFont="1" applyFill="1" applyBorder="1" applyAlignment="1" applyProtection="1">
      <alignment vertical="center" wrapText="1"/>
      <protection locked="0"/>
    </xf>
    <xf numFmtId="0" fontId="8" fillId="5" borderId="8" xfId="0" applyFont="1" applyFill="1" applyBorder="1" applyAlignment="1" applyProtection="1">
      <alignment vertical="center" wrapText="1"/>
      <protection locked="0"/>
    </xf>
    <xf numFmtId="0" fontId="0" fillId="5" borderId="8" xfId="0" applyFill="1" applyBorder="1" applyProtection="1">
      <protection locked="0"/>
    </xf>
    <xf numFmtId="0" fontId="0" fillId="5" borderId="1" xfId="0" applyFill="1" applyBorder="1" applyProtection="1">
      <protection locked="0"/>
    </xf>
    <xf numFmtId="0" fontId="13" fillId="5" borderId="8" xfId="0" applyFont="1" applyFill="1" applyBorder="1" applyAlignment="1" applyProtection="1">
      <alignment vertical="center" wrapText="1"/>
      <protection locked="0"/>
    </xf>
    <xf numFmtId="0" fontId="13" fillId="5" borderId="1" xfId="0" applyFont="1" applyFill="1" applyBorder="1" applyAlignment="1" applyProtection="1">
      <alignment vertical="center" wrapText="1"/>
      <protection locked="0"/>
    </xf>
    <xf numFmtId="0" fontId="18" fillId="5" borderId="11" xfId="0" applyFont="1" applyFill="1" applyBorder="1" applyAlignment="1" applyProtection="1">
      <alignment vertical="center" wrapText="1"/>
      <protection locked="0"/>
    </xf>
    <xf numFmtId="0" fontId="17" fillId="4" borderId="1" xfId="0" applyFont="1" applyFill="1" applyBorder="1" applyAlignment="1" applyProtection="1">
      <alignment vertical="top" wrapText="1"/>
      <protection locked="0"/>
    </xf>
    <xf numFmtId="0" fontId="7" fillId="0" borderId="0" xfId="0" applyFont="1" applyAlignment="1" applyProtection="1">
      <alignment horizontal="left" vertical="center"/>
      <protection hidden="1"/>
    </xf>
    <xf numFmtId="0" fontId="36" fillId="4" borderId="34" xfId="0" applyFont="1" applyFill="1" applyBorder="1" applyAlignment="1" applyProtection="1">
      <alignment horizontal="left" vertical="center" wrapText="1"/>
      <protection locked="0"/>
    </xf>
    <xf numFmtId="8" fontId="17" fillId="9" borderId="6" xfId="0" applyNumberFormat="1" applyFont="1" applyFill="1" applyBorder="1" applyAlignment="1">
      <alignment horizontal="left" vertical="center" indent="1"/>
    </xf>
    <xf numFmtId="0" fontId="15" fillId="3" borderId="0" xfId="0" applyFont="1" applyFill="1" applyAlignment="1" applyProtection="1">
      <alignment horizontal="left" vertical="center" indent="1"/>
      <protection hidden="1"/>
    </xf>
    <xf numFmtId="0" fontId="15" fillId="3" borderId="6" xfId="0" applyFont="1" applyFill="1" applyBorder="1" applyAlignment="1" applyProtection="1">
      <alignment horizontal="left" vertical="center" indent="1"/>
      <protection hidden="1"/>
    </xf>
    <xf numFmtId="0" fontId="16" fillId="3" borderId="10" xfId="0" applyFont="1" applyFill="1" applyBorder="1" applyAlignment="1" applyProtection="1">
      <alignment horizontal="left" vertical="center" indent="1"/>
      <protection hidden="1"/>
    </xf>
    <xf numFmtId="0" fontId="16" fillId="3" borderId="6" xfId="0" applyFont="1" applyFill="1" applyBorder="1" applyAlignment="1" applyProtection="1">
      <alignment horizontal="left" vertical="center" indent="1"/>
      <protection hidden="1"/>
    </xf>
    <xf numFmtId="0" fontId="16" fillId="3" borderId="54" xfId="0" applyFont="1" applyFill="1" applyBorder="1" applyAlignment="1" applyProtection="1">
      <alignment horizontal="left" vertical="center" indent="1"/>
      <protection hidden="1"/>
    </xf>
    <xf numFmtId="0" fontId="15" fillId="3" borderId="16" xfId="0" applyFont="1" applyFill="1" applyBorder="1" applyAlignment="1">
      <alignment horizontal="left" vertical="center" indent="1"/>
    </xf>
    <xf numFmtId="0" fontId="15" fillId="3" borderId="17" xfId="0" applyFont="1" applyFill="1" applyBorder="1" applyAlignment="1">
      <alignment horizontal="left" vertical="center" indent="1"/>
    </xf>
    <xf numFmtId="0" fontId="40" fillId="5" borderId="0" xfId="0" applyFont="1" applyFill="1"/>
    <xf numFmtId="0" fontId="40" fillId="5" borderId="0" xfId="0" applyFont="1" applyFill="1" applyAlignment="1">
      <alignment wrapText="1"/>
    </xf>
    <xf numFmtId="0" fontId="9" fillId="7" borderId="7" xfId="0" applyFont="1" applyFill="1" applyBorder="1" applyAlignment="1">
      <alignment horizontal="center" vertical="center" wrapText="1"/>
    </xf>
    <xf numFmtId="0" fontId="0" fillId="0" borderId="0" xfId="0" applyFont="1"/>
    <xf numFmtId="0" fontId="36" fillId="4" borderId="32" xfId="0" applyFont="1" applyFill="1" applyBorder="1" applyAlignment="1" applyProtection="1">
      <alignment vertical="center" wrapText="1"/>
      <protection locked="0"/>
    </xf>
    <xf numFmtId="0" fontId="17" fillId="5" borderId="50" xfId="0" applyFont="1" applyFill="1" applyBorder="1" applyAlignment="1" applyProtection="1">
      <alignment horizontal="left" vertical="center"/>
      <protection hidden="1"/>
    </xf>
    <xf numFmtId="167" fontId="0" fillId="0" borderId="1" xfId="2" applyNumberFormat="1" applyFont="1" applyBorder="1"/>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34" fillId="5" borderId="43" xfId="0" applyFont="1" applyFill="1" applyBorder="1" applyAlignment="1" applyProtection="1">
      <alignment horizontal="center" vertical="center" wrapText="1"/>
      <protection hidden="1"/>
    </xf>
    <xf numFmtId="0" fontId="34" fillId="5" borderId="45" xfId="0" applyFont="1" applyFill="1" applyBorder="1" applyAlignment="1" applyProtection="1">
      <alignment horizontal="center" vertical="center" wrapText="1"/>
      <protection hidden="1"/>
    </xf>
    <xf numFmtId="0" fontId="34" fillId="5" borderId="51" xfId="0" applyFont="1" applyFill="1" applyBorder="1" applyAlignment="1" applyProtection="1">
      <alignment horizontal="center" vertical="center" wrapText="1"/>
      <protection hidden="1"/>
    </xf>
    <xf numFmtId="0" fontId="34" fillId="9" borderId="43" xfId="0" applyFont="1" applyFill="1" applyBorder="1" applyAlignment="1" applyProtection="1">
      <alignment horizontal="center" vertical="center" wrapText="1"/>
      <protection hidden="1"/>
    </xf>
    <xf numFmtId="0" fontId="34" fillId="9" borderId="45" xfId="0" applyFont="1" applyFill="1" applyBorder="1" applyAlignment="1" applyProtection="1">
      <alignment horizontal="center" vertical="center" wrapText="1"/>
      <protection hidden="1"/>
    </xf>
    <xf numFmtId="0" fontId="34" fillId="9" borderId="51" xfId="0" applyFont="1" applyFill="1" applyBorder="1" applyAlignment="1" applyProtection="1">
      <alignment horizontal="center" vertical="center" wrapText="1"/>
      <protection hidden="1"/>
    </xf>
    <xf numFmtId="0" fontId="17" fillId="9" borderId="1" xfId="0" applyFont="1" applyFill="1" applyBorder="1" applyAlignment="1" applyProtection="1">
      <alignment horizontal="left" vertical="center"/>
      <protection hidden="1"/>
    </xf>
    <xf numFmtId="0" fontId="29" fillId="3" borderId="25" xfId="0" applyFont="1" applyFill="1" applyBorder="1" applyAlignment="1" applyProtection="1">
      <alignment horizontal="center" vertical="center" wrapText="1"/>
      <protection hidden="1"/>
    </xf>
    <xf numFmtId="0" fontId="29" fillId="3" borderId="0" xfId="0" applyFont="1" applyFill="1" applyAlignment="1" applyProtection="1">
      <alignment horizontal="center" vertical="center" wrapText="1"/>
      <protection hidden="1"/>
    </xf>
    <xf numFmtId="0" fontId="17" fillId="4" borderId="43" xfId="0" applyFont="1" applyFill="1" applyBorder="1" applyAlignment="1" applyProtection="1">
      <alignment horizontal="center" vertical="center"/>
      <protection locked="0"/>
    </xf>
    <xf numFmtId="0" fontId="17" fillId="4" borderId="50" xfId="0" applyFont="1" applyFill="1" applyBorder="1" applyAlignment="1" applyProtection="1">
      <alignment horizontal="center" vertical="center"/>
      <protection locked="0"/>
    </xf>
    <xf numFmtId="0" fontId="17" fillId="4" borderId="44" xfId="0" applyFont="1" applyFill="1" applyBorder="1" applyAlignment="1" applyProtection="1">
      <alignment horizontal="center" vertical="center"/>
      <protection locked="0"/>
    </xf>
    <xf numFmtId="0" fontId="17" fillId="4" borderId="45" xfId="0" applyFont="1" applyFill="1" applyBorder="1" applyAlignment="1" applyProtection="1">
      <alignment horizontal="center" vertical="center"/>
      <protection locked="0"/>
    </xf>
    <xf numFmtId="0" fontId="17" fillId="4" borderId="1" xfId="0" applyFont="1" applyFill="1" applyBorder="1" applyAlignment="1" applyProtection="1">
      <alignment horizontal="center" vertical="center"/>
      <protection locked="0"/>
    </xf>
    <xf numFmtId="0" fontId="17" fillId="4" borderId="46" xfId="0" applyFont="1" applyFill="1" applyBorder="1" applyAlignment="1" applyProtection="1">
      <alignment horizontal="center" vertical="center"/>
      <protection locked="0"/>
    </xf>
    <xf numFmtId="165" fontId="17" fillId="5" borderId="45" xfId="0" applyNumberFormat="1" applyFont="1" applyFill="1" applyBorder="1" applyAlignment="1">
      <alignment horizontal="center" vertical="center"/>
    </xf>
    <xf numFmtId="165" fontId="17" fillId="5" borderId="1" xfId="0" applyNumberFormat="1" applyFont="1" applyFill="1" applyBorder="1" applyAlignment="1">
      <alignment horizontal="center" vertical="center"/>
    </xf>
    <xf numFmtId="165" fontId="17" fillId="5" borderId="46" xfId="0" applyNumberFormat="1" applyFont="1" applyFill="1" applyBorder="1" applyAlignment="1">
      <alignment horizontal="center" vertical="center"/>
    </xf>
    <xf numFmtId="166" fontId="17" fillId="4" borderId="45" xfId="0" applyNumberFormat="1" applyFont="1" applyFill="1" applyBorder="1" applyAlignment="1" applyProtection="1">
      <alignment horizontal="center" vertical="center"/>
      <protection locked="0"/>
    </xf>
    <xf numFmtId="166" fontId="17" fillId="4" borderId="1" xfId="0" applyNumberFormat="1" applyFont="1" applyFill="1" applyBorder="1" applyAlignment="1" applyProtection="1">
      <alignment horizontal="center" vertical="center"/>
      <protection locked="0"/>
    </xf>
    <xf numFmtId="166" fontId="17" fillId="4" borderId="46" xfId="0" applyNumberFormat="1" applyFont="1" applyFill="1" applyBorder="1" applyAlignment="1" applyProtection="1">
      <alignment horizontal="center" vertical="center"/>
      <protection locked="0"/>
    </xf>
    <xf numFmtId="166" fontId="17" fillId="4" borderId="51" xfId="0" applyNumberFormat="1" applyFont="1" applyFill="1" applyBorder="1" applyAlignment="1" applyProtection="1">
      <alignment horizontal="center" vertical="center"/>
      <protection locked="0"/>
    </xf>
    <xf numFmtId="166" fontId="17" fillId="4" borderId="52" xfId="0" applyNumberFormat="1" applyFont="1" applyFill="1" applyBorder="1" applyAlignment="1" applyProtection="1">
      <alignment horizontal="center" vertical="center"/>
      <protection locked="0"/>
    </xf>
    <xf numFmtId="166" fontId="17" fillId="4" borderId="53" xfId="0" applyNumberFormat="1" applyFont="1" applyFill="1" applyBorder="1" applyAlignment="1" applyProtection="1">
      <alignment horizontal="center" vertical="center"/>
      <protection locked="0"/>
    </xf>
    <xf numFmtId="0" fontId="15" fillId="3" borderId="49" xfId="0" applyFont="1" applyFill="1" applyBorder="1" applyAlignment="1" applyProtection="1">
      <alignment horizontal="center" vertical="center" wrapText="1"/>
      <protection hidden="1"/>
    </xf>
    <xf numFmtId="0" fontId="15" fillId="3" borderId="64" xfId="0" applyFont="1" applyFill="1" applyBorder="1" applyAlignment="1" applyProtection="1">
      <alignment horizontal="center" vertical="center" wrapText="1"/>
      <protection hidden="1"/>
    </xf>
    <xf numFmtId="0" fontId="17" fillId="9" borderId="11" xfId="0" applyFont="1" applyFill="1" applyBorder="1" applyAlignment="1" applyProtection="1">
      <alignment horizontal="left" vertical="center"/>
      <protection hidden="1"/>
    </xf>
    <xf numFmtId="0" fontId="33" fillId="8" borderId="0" xfId="0" applyFont="1" applyFill="1" applyAlignment="1" applyProtection="1">
      <alignment horizontal="center" vertical="center" wrapText="1"/>
      <protection hidden="1"/>
    </xf>
    <xf numFmtId="0" fontId="15" fillId="3" borderId="61" xfId="0" applyFont="1" applyFill="1" applyBorder="1" applyAlignment="1" applyProtection="1">
      <alignment horizontal="center" vertical="center" wrapText="1"/>
      <protection hidden="1"/>
    </xf>
    <xf numFmtId="0" fontId="15" fillId="3" borderId="58" xfId="0" applyFont="1" applyFill="1" applyBorder="1" applyAlignment="1" applyProtection="1">
      <alignment horizontal="center" vertical="center" wrapText="1"/>
      <protection hidden="1"/>
    </xf>
    <xf numFmtId="0" fontId="5" fillId="3" borderId="35" xfId="0" applyFont="1" applyFill="1" applyBorder="1" applyAlignment="1">
      <alignment horizontal="left"/>
    </xf>
    <xf numFmtId="0" fontId="5" fillId="3" borderId="0" xfId="0" applyFont="1" applyFill="1" applyAlignment="1">
      <alignment horizontal="left"/>
    </xf>
    <xf numFmtId="0" fontId="0" fillId="5" borderId="0" xfId="0" applyFill="1" applyAlignment="1">
      <alignment horizontal="left" wrapText="1"/>
    </xf>
    <xf numFmtId="0" fontId="5" fillId="3" borderId="0" xfId="0" applyFont="1" applyFill="1" applyAlignment="1">
      <alignment horizontal="left" vertical="center" wrapText="1"/>
    </xf>
    <xf numFmtId="0" fontId="5" fillId="3" borderId="36" xfId="0" applyFont="1" applyFill="1" applyBorder="1" applyAlignment="1">
      <alignment horizontal="left" vertical="center" wrapText="1"/>
    </xf>
    <xf numFmtId="0" fontId="38" fillId="3" borderId="2" xfId="0" applyFont="1" applyFill="1" applyBorder="1" applyAlignment="1">
      <alignment horizontal="left" vertical="center" wrapText="1" indent="1"/>
    </xf>
    <xf numFmtId="0" fontId="38" fillId="3" borderId="24" xfId="0" applyFont="1" applyFill="1" applyBorder="1" applyAlignment="1">
      <alignment horizontal="left" vertical="center" wrapText="1" indent="1"/>
    </xf>
    <xf numFmtId="0" fontId="14" fillId="5" borderId="49" xfId="0"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4" fillId="5" borderId="27" xfId="0" applyFont="1" applyFill="1" applyBorder="1" applyAlignment="1">
      <alignment horizontal="center" vertical="center" wrapText="1"/>
    </xf>
    <xf numFmtId="0" fontId="36" fillId="4" borderId="40" xfId="0" applyFont="1" applyFill="1" applyBorder="1" applyAlignment="1" applyProtection="1">
      <alignment horizontal="center" vertical="center" wrapText="1"/>
      <protection locked="0"/>
    </xf>
    <xf numFmtId="0" fontId="36" fillId="4" borderId="41" xfId="0" applyFont="1" applyFill="1" applyBorder="1" applyAlignment="1" applyProtection="1">
      <alignment horizontal="center" vertical="center" wrapText="1"/>
      <protection locked="0"/>
    </xf>
    <xf numFmtId="0" fontId="36" fillId="4" borderId="42" xfId="0" applyFont="1" applyFill="1" applyBorder="1" applyAlignment="1" applyProtection="1">
      <alignment horizontal="center" vertical="center" wrapText="1"/>
      <protection locked="0"/>
    </xf>
    <xf numFmtId="0" fontId="8" fillId="5" borderId="65" xfId="0" applyFont="1" applyFill="1" applyBorder="1" applyAlignment="1">
      <alignment horizontal="center" vertical="center" wrapText="1"/>
    </xf>
    <xf numFmtId="0" fontId="8" fillId="5" borderId="66" xfId="0" applyFont="1" applyFill="1" applyBorder="1" applyAlignment="1">
      <alignment horizontal="center" vertical="center" wrapText="1"/>
    </xf>
    <xf numFmtId="0" fontId="8" fillId="5" borderId="67" xfId="0" applyFont="1" applyFill="1" applyBorder="1" applyAlignment="1">
      <alignment horizontal="center" vertical="center" wrapText="1"/>
    </xf>
    <xf numFmtId="0" fontId="37" fillId="4" borderId="40"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42"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left" vertical="center" wrapText="1"/>
      <protection locked="0"/>
    </xf>
    <xf numFmtId="0" fontId="8" fillId="4" borderId="31" xfId="0" applyFont="1" applyFill="1" applyBorder="1" applyAlignment="1" applyProtection="1">
      <alignment horizontal="left" vertical="center" wrapText="1"/>
      <protection locked="0"/>
    </xf>
    <xf numFmtId="0" fontId="8" fillId="4" borderId="33" xfId="0" applyFont="1" applyFill="1" applyBorder="1" applyAlignment="1" applyProtection="1">
      <alignment horizontal="left" vertical="center" wrapText="1"/>
      <protection locked="0"/>
    </xf>
    <xf numFmtId="0" fontId="14" fillId="5" borderId="55" xfId="0" applyFont="1" applyFill="1" applyBorder="1" applyAlignment="1">
      <alignment horizontal="center" vertical="center" wrapText="1"/>
    </xf>
    <xf numFmtId="0" fontId="14" fillId="5" borderId="56" xfId="0" applyFont="1" applyFill="1" applyBorder="1" applyAlignment="1">
      <alignment horizontal="center" vertical="center" wrapText="1"/>
    </xf>
    <xf numFmtId="0" fontId="14" fillId="5" borderId="57" xfId="0" applyFont="1" applyFill="1" applyBorder="1" applyAlignment="1">
      <alignment horizontal="center" vertical="center" wrapText="1"/>
    </xf>
    <xf numFmtId="0" fontId="8" fillId="4" borderId="40" xfId="0" applyFont="1" applyFill="1" applyBorder="1" applyAlignment="1" applyProtection="1">
      <alignment horizontal="left" vertical="center" wrapText="1"/>
      <protection locked="0"/>
    </xf>
    <xf numFmtId="0" fontId="8" fillId="4" borderId="41" xfId="0" applyFont="1" applyFill="1" applyBorder="1" applyAlignment="1" applyProtection="1">
      <alignment horizontal="left" vertical="center" wrapText="1"/>
      <protection locked="0"/>
    </xf>
    <xf numFmtId="0" fontId="8" fillId="4" borderId="42" xfId="0" applyFont="1" applyFill="1" applyBorder="1" applyAlignment="1" applyProtection="1">
      <alignment horizontal="left" vertical="center" wrapText="1"/>
      <protection locked="0"/>
    </xf>
    <xf numFmtId="0" fontId="14" fillId="4" borderId="40" xfId="0" applyFont="1" applyFill="1" applyBorder="1" applyAlignment="1" applyProtection="1">
      <alignment horizontal="center" wrapText="1"/>
      <protection locked="0"/>
    </xf>
    <xf numFmtId="0" fontId="14" fillId="4" borderId="41" xfId="0" applyFont="1" applyFill="1" applyBorder="1" applyAlignment="1" applyProtection="1">
      <alignment horizontal="center" wrapText="1"/>
      <protection locked="0"/>
    </xf>
    <xf numFmtId="0" fontId="14" fillId="4" borderId="42" xfId="0" applyFont="1" applyFill="1" applyBorder="1" applyAlignment="1" applyProtection="1">
      <alignment horizontal="center" wrapText="1"/>
      <protection locked="0"/>
    </xf>
    <xf numFmtId="0" fontId="8" fillId="5" borderId="40"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8" fillId="5" borderId="4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0" fillId="4" borderId="2" xfId="0" applyFill="1" applyBorder="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5" fillId="3" borderId="9"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7" fillId="5" borderId="0" xfId="0" applyFont="1" applyFill="1" applyAlignment="1">
      <alignment horizontal="left" wrapText="1"/>
    </xf>
    <xf numFmtId="0" fontId="5" fillId="3" borderId="70" xfId="0" applyFont="1" applyFill="1" applyBorder="1" applyAlignment="1">
      <alignment horizontal="left"/>
    </xf>
    <xf numFmtId="0" fontId="5" fillId="3" borderId="71" xfId="0" applyFont="1" applyFill="1" applyBorder="1" applyAlignment="1">
      <alignment horizontal="left"/>
    </xf>
    <xf numFmtId="0" fontId="0" fillId="5" borderId="1" xfId="0" applyFill="1" applyBorder="1" applyAlignment="1">
      <alignment horizontal="left"/>
    </xf>
    <xf numFmtId="0" fontId="0" fillId="5" borderId="0" xfId="0" applyFill="1" applyAlignment="1">
      <alignment horizontal="center" wrapText="1"/>
    </xf>
    <xf numFmtId="0" fontId="5" fillId="3" borderId="23"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0" fillId="4" borderId="6" xfId="0" applyFill="1" applyBorder="1" applyAlignment="1" applyProtection="1">
      <alignment horizontal="left" vertical="top" wrapText="1"/>
      <protection locked="0"/>
    </xf>
    <xf numFmtId="0" fontId="0" fillId="4" borderId="19" xfId="0" applyFill="1" applyBorder="1" applyAlignment="1" applyProtection="1">
      <alignment horizontal="left" vertical="top" wrapText="1"/>
      <protection locked="0"/>
    </xf>
    <xf numFmtId="0" fontId="0" fillId="4" borderId="20" xfId="0" applyFill="1" applyBorder="1" applyAlignment="1" applyProtection="1">
      <alignment horizontal="left" vertical="top" wrapText="1"/>
      <protection locked="0"/>
    </xf>
    <xf numFmtId="0" fontId="9" fillId="3" borderId="2" xfId="0" applyFont="1" applyFill="1" applyBorder="1" applyAlignment="1">
      <alignment horizontal="left" vertical="center" wrapText="1"/>
    </xf>
    <xf numFmtId="0" fontId="9" fillId="3" borderId="24"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21" xfId="0" applyFont="1" applyFill="1" applyBorder="1" applyAlignment="1">
      <alignment horizontal="left" vertical="center" wrapText="1"/>
    </xf>
    <xf numFmtId="1" fontId="17" fillId="6" borderId="1" xfId="0" applyNumberFormat="1" applyFont="1" applyFill="1" applyBorder="1" applyAlignment="1">
      <alignment horizontal="center" vertical="center" wrapText="1"/>
    </xf>
    <xf numFmtId="0" fontId="0" fillId="5" borderId="0" xfId="0" applyFill="1" applyAlignment="1">
      <alignment horizontal="left"/>
    </xf>
    <xf numFmtId="0" fontId="17" fillId="4" borderId="1" xfId="0" applyFont="1" applyFill="1" applyBorder="1" applyAlignment="1" applyProtection="1">
      <alignment horizontal="center" vertical="center" wrapText="1"/>
      <protection locked="0"/>
    </xf>
    <xf numFmtId="0" fontId="17" fillId="4" borderId="1" xfId="0" applyFont="1" applyFill="1" applyBorder="1" applyAlignment="1" applyProtection="1">
      <alignment horizontal="center" vertical="top" wrapText="1"/>
      <protection locked="0"/>
    </xf>
    <xf numFmtId="0" fontId="17" fillId="4" borderId="8" xfId="0" applyFont="1" applyFill="1" applyBorder="1" applyAlignment="1" applyProtection="1">
      <alignment horizontal="center" vertical="top" wrapText="1"/>
      <protection locked="0"/>
    </xf>
    <xf numFmtId="0" fontId="17" fillId="4" borderId="8" xfId="0" applyFont="1" applyFill="1" applyBorder="1" applyAlignment="1" applyProtection="1">
      <alignment horizontal="center" vertical="center" wrapText="1"/>
      <protection locked="0"/>
    </xf>
    <xf numFmtId="1" fontId="17" fillId="6" borderId="8" xfId="0" applyNumberFormat="1" applyFont="1" applyFill="1" applyBorder="1" applyAlignment="1">
      <alignment horizontal="center" vertical="center" wrapText="1"/>
    </xf>
    <xf numFmtId="0" fontId="0" fillId="4" borderId="1" xfId="0" applyFill="1" applyBorder="1" applyAlignment="1" applyProtection="1">
      <alignment horizontal="center"/>
      <protection locked="0"/>
    </xf>
    <xf numFmtId="0" fontId="15" fillId="7" borderId="7" xfId="0" applyFont="1" applyFill="1" applyBorder="1" applyAlignment="1">
      <alignment horizontal="center" vertical="center" wrapText="1"/>
    </xf>
    <xf numFmtId="44" fontId="15" fillId="3" borderId="1" xfId="0" applyNumberFormat="1" applyFont="1" applyFill="1" applyBorder="1" applyAlignment="1">
      <alignment vertical="center"/>
    </xf>
    <xf numFmtId="0" fontId="17" fillId="5" borderId="50" xfId="0" applyFont="1" applyFill="1" applyBorder="1" applyAlignment="1" applyProtection="1">
      <alignment horizontal="left" vertical="center" wrapText="1"/>
      <protection hidden="1"/>
    </xf>
    <xf numFmtId="0" fontId="17" fillId="5" borderId="1" xfId="0" applyFont="1" applyFill="1" applyBorder="1" applyAlignment="1">
      <alignment horizontal="left" vertical="center" wrapText="1"/>
    </xf>
    <xf numFmtId="0" fontId="17" fillId="5" borderId="52" xfId="0" applyFont="1" applyFill="1" applyBorder="1" applyAlignment="1">
      <alignment horizontal="left" vertical="center" wrapText="1"/>
    </xf>
    <xf numFmtId="0" fontId="17" fillId="5" borderId="50" xfId="0" applyFont="1" applyFill="1" applyBorder="1" applyAlignment="1" applyProtection="1">
      <alignment horizontal="left" vertical="center" wrapText="1"/>
      <protection hidden="1"/>
    </xf>
    <xf numFmtId="0" fontId="17" fillId="5" borderId="6" xfId="0" applyFont="1" applyFill="1" applyBorder="1" applyAlignment="1" applyProtection="1">
      <alignment horizontal="left" vertical="center" wrapText="1"/>
      <protection hidden="1"/>
    </xf>
    <xf numFmtId="0" fontId="17" fillId="5" borderId="20" xfId="0" applyFont="1" applyFill="1" applyBorder="1" applyAlignment="1" applyProtection="1">
      <alignment horizontal="left" vertical="center" wrapText="1"/>
      <protection hidden="1"/>
    </xf>
    <xf numFmtId="0" fontId="17" fillId="5" borderId="54" xfId="0" applyFont="1" applyFill="1" applyBorder="1" applyAlignment="1" applyProtection="1">
      <alignment horizontal="left" vertical="center" wrapText="1"/>
      <protection hidden="1"/>
    </xf>
    <xf numFmtId="0" fontId="17" fillId="5" borderId="62" xfId="0" applyFont="1" applyFill="1" applyBorder="1" applyAlignment="1" applyProtection="1">
      <alignment horizontal="left" vertical="center" wrapText="1"/>
      <protection hidden="1"/>
    </xf>
    <xf numFmtId="0" fontId="17" fillId="5" borderId="68" xfId="0" applyFont="1" applyFill="1" applyBorder="1" applyAlignment="1" applyProtection="1">
      <alignment horizontal="center" vertical="center" wrapText="1"/>
      <protection hidden="1"/>
    </xf>
    <xf numFmtId="0" fontId="17" fillId="5" borderId="69" xfId="0" applyFont="1" applyFill="1" applyBorder="1" applyAlignment="1" applyProtection="1">
      <alignment horizontal="center" vertical="center" wrapText="1"/>
      <protection hidden="1"/>
    </xf>
    <xf numFmtId="0" fontId="17" fillId="5" borderId="6" xfId="0" applyFont="1" applyFill="1" applyBorder="1" applyAlignment="1" applyProtection="1">
      <alignment vertical="center" wrapText="1"/>
      <protection hidden="1"/>
    </xf>
    <xf numFmtId="0" fontId="17" fillId="5" borderId="20" xfId="0" applyFont="1" applyFill="1" applyBorder="1" applyAlignment="1" applyProtection="1">
      <alignment vertical="center" wrapText="1"/>
      <protection hidden="1"/>
    </xf>
    <xf numFmtId="0" fontId="17" fillId="5" borderId="54" xfId="0" applyFont="1" applyFill="1" applyBorder="1" applyAlignment="1" applyProtection="1">
      <alignment vertical="center" wrapText="1"/>
      <protection hidden="1"/>
    </xf>
    <xf numFmtId="0" fontId="17" fillId="5" borderId="62" xfId="0" applyFont="1" applyFill="1" applyBorder="1" applyAlignment="1" applyProtection="1">
      <alignment vertical="center" wrapText="1"/>
      <protection hidden="1"/>
    </xf>
    <xf numFmtId="0" fontId="17" fillId="5" borderId="68" xfId="0" applyFont="1" applyFill="1" applyBorder="1" applyAlignment="1" applyProtection="1">
      <alignment horizontal="left" vertical="center" wrapText="1"/>
      <protection hidden="1"/>
    </xf>
    <xf numFmtId="0" fontId="17" fillId="5" borderId="69" xfId="0" applyFont="1" applyFill="1" applyBorder="1" applyAlignment="1" applyProtection="1">
      <alignment horizontal="left" vertical="center" wrapText="1"/>
      <protection hidden="1"/>
    </xf>
    <xf numFmtId="0" fontId="17" fillId="5" borderId="6" xfId="0" applyFont="1" applyFill="1" applyBorder="1" applyAlignment="1" applyProtection="1">
      <alignment horizontal="left" vertical="center" wrapText="1"/>
      <protection hidden="1"/>
    </xf>
    <xf numFmtId="0" fontId="17" fillId="5" borderId="20" xfId="0" applyFont="1" applyFill="1" applyBorder="1" applyAlignment="1" applyProtection="1">
      <alignment horizontal="left" vertical="center" wrapText="1"/>
      <protection hidden="1"/>
    </xf>
    <xf numFmtId="0" fontId="17" fillId="5" borderId="54" xfId="0" applyFont="1" applyFill="1" applyBorder="1" applyAlignment="1" applyProtection="1">
      <alignment horizontal="left" vertical="center" wrapText="1"/>
      <protection hidden="1"/>
    </xf>
    <xf numFmtId="0" fontId="17" fillId="5" borderId="62" xfId="0" applyFont="1" applyFill="1" applyBorder="1" applyAlignment="1" applyProtection="1">
      <alignment horizontal="left" vertical="center" wrapText="1"/>
      <protection hidden="1"/>
    </xf>
  </cellXfs>
  <cellStyles count="3">
    <cellStyle name="Hyperlink" xfId="1" builtinId="8"/>
    <cellStyle name="Normal" xfId="0" builtinId="0"/>
    <cellStyle name="Per cent" xfId="2" builtinId="5"/>
  </cellStyles>
  <dxfs count="12">
    <dxf>
      <font>
        <color auto="1"/>
      </font>
      <fill>
        <patternFill patternType="none">
          <bgColor auto="1"/>
        </patternFill>
      </fill>
    </dxf>
    <dxf>
      <fill>
        <patternFill>
          <bgColor indexed="50"/>
        </patternFill>
      </fill>
    </dxf>
    <dxf>
      <fill>
        <patternFill>
          <bgColor indexed="52"/>
        </patternFill>
      </fill>
    </dxf>
    <dxf>
      <fill>
        <patternFill>
          <bgColor indexed="10"/>
        </patternFill>
      </fill>
    </dxf>
    <dxf>
      <font>
        <color auto="1"/>
      </font>
      <fill>
        <patternFill patternType="none">
          <bgColor auto="1"/>
        </patternFill>
      </fill>
    </dxf>
    <dxf>
      <fill>
        <patternFill>
          <bgColor indexed="50"/>
        </patternFill>
      </fill>
    </dxf>
    <dxf>
      <fill>
        <patternFill>
          <bgColor indexed="52"/>
        </patternFill>
      </fill>
    </dxf>
    <dxf>
      <fill>
        <patternFill>
          <bgColor indexed="10"/>
        </patternFill>
      </fill>
    </dxf>
    <dxf>
      <fill>
        <patternFill>
          <bgColor indexed="50"/>
        </patternFill>
      </fill>
    </dxf>
    <dxf>
      <fill>
        <patternFill>
          <bgColor indexed="52"/>
        </patternFill>
      </fill>
    </dxf>
    <dxf>
      <fill>
        <patternFill>
          <bgColor indexed="10"/>
        </patternFill>
      </fill>
    </dxf>
    <dxf>
      <font>
        <color rgb="FFFF0000"/>
      </font>
    </dxf>
  </dxfs>
  <tableStyles count="0" defaultTableStyle="TableStyleMedium2" defaultPivotStyle="PivotStyleLight16"/>
  <colors>
    <mruColors>
      <color rgb="FF003D47"/>
      <color rgb="FFF9F9F9"/>
      <color rgb="FFE6F4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assets.publishing.service.gov.uk/government/uploads/system/uploads/attachment_data/file/749086/Project_Business_Case_2018.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6138F-C83C-42B5-8E0C-EAB5A28E29A2}">
  <sheetPr>
    <tabColor rgb="FFF9F9F9"/>
    <pageSetUpPr fitToPage="1"/>
  </sheetPr>
  <dimension ref="A1:C61"/>
  <sheetViews>
    <sheetView showGridLines="0" zoomScaleNormal="100" workbookViewId="0">
      <selection activeCell="B10" sqref="B10"/>
    </sheetView>
  </sheetViews>
  <sheetFormatPr defaultColWidth="8.81640625" defaultRowHeight="14.5" x14ac:dyDescent="0.35"/>
  <cols>
    <col min="1" max="1" width="1.1796875" customWidth="1"/>
    <col min="2" max="2" width="138.81640625" customWidth="1"/>
    <col min="3" max="3" width="1.1796875" customWidth="1"/>
  </cols>
  <sheetData>
    <row r="1" spans="1:3" ht="55.5" customHeight="1" thickBot="1" x14ac:dyDescent="0.4">
      <c r="A1" s="160" t="s">
        <v>0</v>
      </c>
      <c r="B1" s="161"/>
      <c r="C1" s="162"/>
    </row>
    <row r="2" spans="1:3" ht="7" customHeight="1" x14ac:dyDescent="0.35">
      <c r="A2" s="55"/>
      <c r="B2" s="57"/>
      <c r="C2" s="56"/>
    </row>
    <row r="3" spans="1:3" x14ac:dyDescent="0.35">
      <c r="A3" s="55"/>
      <c r="B3" s="153" t="s">
        <v>1</v>
      </c>
      <c r="C3" s="56"/>
    </row>
    <row r="4" spans="1:3" ht="7" customHeight="1" x14ac:dyDescent="0.35">
      <c r="A4" s="55"/>
      <c r="B4" s="57"/>
      <c r="C4" s="56"/>
    </row>
    <row r="5" spans="1:3" ht="43.5" x14ac:dyDescent="0.35">
      <c r="A5" s="55"/>
      <c r="B5" s="58" t="s">
        <v>2</v>
      </c>
      <c r="C5" s="56"/>
    </row>
    <row r="6" spans="1:3" x14ac:dyDescent="0.35">
      <c r="A6" s="55"/>
      <c r="B6" s="58"/>
      <c r="C6" s="56"/>
    </row>
    <row r="7" spans="1:3" ht="29" x14ac:dyDescent="0.35">
      <c r="A7" s="55"/>
      <c r="B7" s="58" t="s">
        <v>3</v>
      </c>
      <c r="C7" s="56"/>
    </row>
    <row r="8" spans="1:3" x14ac:dyDescent="0.35">
      <c r="A8" s="55"/>
      <c r="B8" s="58"/>
      <c r="C8" s="56"/>
    </row>
    <row r="9" spans="1:3" ht="29" x14ac:dyDescent="0.35">
      <c r="A9" s="55"/>
      <c r="B9" s="58" t="s">
        <v>4</v>
      </c>
      <c r="C9" s="56"/>
    </row>
    <row r="10" spans="1:3" x14ac:dyDescent="0.35">
      <c r="A10" s="55"/>
      <c r="B10" s="58"/>
      <c r="C10" s="56"/>
    </row>
    <row r="11" spans="1:3" ht="24" customHeight="1" x14ac:dyDescent="0.35">
      <c r="A11" s="66"/>
      <c r="B11" s="67" t="s">
        <v>5</v>
      </c>
      <c r="C11" s="65"/>
    </row>
    <row r="12" spans="1:3" ht="29" x14ac:dyDescent="0.35">
      <c r="A12" s="55"/>
      <c r="B12" s="58" t="s">
        <v>6</v>
      </c>
      <c r="C12" s="56"/>
    </row>
    <row r="13" spans="1:3" ht="17.5" customHeight="1" x14ac:dyDescent="0.35">
      <c r="A13" s="55"/>
      <c r="B13" s="62"/>
      <c r="C13" s="56"/>
    </row>
    <row r="14" spans="1:3" ht="24" customHeight="1" x14ac:dyDescent="0.35">
      <c r="A14" s="66"/>
      <c r="B14" s="67" t="s">
        <v>7</v>
      </c>
      <c r="C14" s="65"/>
    </row>
    <row r="15" spans="1:3" x14ac:dyDescent="0.35">
      <c r="A15" s="55"/>
      <c r="B15" s="63" t="s">
        <v>8</v>
      </c>
      <c r="C15" s="56"/>
    </row>
    <row r="16" spans="1:3" ht="29" x14ac:dyDescent="0.35">
      <c r="A16" s="55"/>
      <c r="B16" s="62" t="s">
        <v>9</v>
      </c>
      <c r="C16" s="56"/>
    </row>
    <row r="17" spans="1:3" x14ac:dyDescent="0.35">
      <c r="A17" s="55"/>
      <c r="B17" s="64" t="s">
        <v>10</v>
      </c>
      <c r="C17" s="56"/>
    </row>
    <row r="18" spans="1:3" x14ac:dyDescent="0.35">
      <c r="A18" s="55"/>
      <c r="B18" s="64"/>
      <c r="C18" s="56"/>
    </row>
    <row r="19" spans="1:3" ht="27" customHeight="1" x14ac:dyDescent="0.35">
      <c r="A19" s="55"/>
      <c r="B19" s="62" t="s">
        <v>11</v>
      </c>
      <c r="C19" s="56"/>
    </row>
    <row r="20" spans="1:3" ht="14.15" customHeight="1" x14ac:dyDescent="0.35">
      <c r="A20" s="55"/>
      <c r="B20" s="57"/>
      <c r="C20" s="56"/>
    </row>
    <row r="21" spans="1:3" ht="27.65" customHeight="1" x14ac:dyDescent="0.35">
      <c r="A21" s="55"/>
      <c r="B21" s="154" t="s">
        <v>12</v>
      </c>
      <c r="C21" s="56"/>
    </row>
    <row r="22" spans="1:3" x14ac:dyDescent="0.35">
      <c r="A22" s="55"/>
      <c r="B22" s="154" t="s">
        <v>13</v>
      </c>
      <c r="C22" s="56"/>
    </row>
    <row r="23" spans="1:3" x14ac:dyDescent="0.35">
      <c r="A23" s="55"/>
      <c r="B23" s="154" t="s">
        <v>14</v>
      </c>
      <c r="C23" s="56"/>
    </row>
    <row r="24" spans="1:3" x14ac:dyDescent="0.35">
      <c r="A24" s="55"/>
      <c r="B24" s="154" t="s">
        <v>15</v>
      </c>
      <c r="C24" s="56"/>
    </row>
    <row r="25" spans="1:3" x14ac:dyDescent="0.35">
      <c r="A25" s="55"/>
      <c r="B25" s="154" t="s">
        <v>16</v>
      </c>
      <c r="C25" s="56"/>
    </row>
    <row r="26" spans="1:3" ht="28.5" customHeight="1" x14ac:dyDescent="0.35">
      <c r="A26" s="55"/>
      <c r="B26" s="154" t="s">
        <v>17</v>
      </c>
      <c r="C26" s="56"/>
    </row>
    <row r="27" spans="1:3" x14ac:dyDescent="0.35">
      <c r="A27" s="55"/>
      <c r="B27" s="154" t="s">
        <v>18</v>
      </c>
      <c r="C27" s="56"/>
    </row>
    <row r="28" spans="1:3" x14ac:dyDescent="0.35">
      <c r="A28" s="55"/>
      <c r="B28" s="62"/>
      <c r="C28" s="56"/>
    </row>
    <row r="29" spans="1:3" ht="24.65" customHeight="1" x14ac:dyDescent="0.35">
      <c r="A29" s="66"/>
      <c r="B29" s="67" t="s">
        <v>19</v>
      </c>
      <c r="C29" s="65"/>
    </row>
    <row r="30" spans="1:3" x14ac:dyDescent="0.35">
      <c r="A30" s="55"/>
      <c r="B30" s="63" t="s">
        <v>20</v>
      </c>
      <c r="C30" s="56"/>
    </row>
    <row r="31" spans="1:3" ht="14.5" customHeight="1" x14ac:dyDescent="0.35">
      <c r="A31" s="55"/>
      <c r="B31" s="58" t="s">
        <v>21</v>
      </c>
      <c r="C31" s="56"/>
    </row>
    <row r="32" spans="1:3" x14ac:dyDescent="0.35">
      <c r="A32" s="55"/>
      <c r="B32" s="68" t="s">
        <v>22</v>
      </c>
      <c r="C32" s="56"/>
    </row>
    <row r="33" spans="1:3" x14ac:dyDescent="0.35">
      <c r="A33" s="55"/>
      <c r="B33" s="68" t="s">
        <v>23</v>
      </c>
      <c r="C33" s="56"/>
    </row>
    <row r="34" spans="1:3" x14ac:dyDescent="0.35">
      <c r="A34" s="55"/>
      <c r="B34" s="58"/>
      <c r="C34" s="56"/>
    </row>
    <row r="35" spans="1:3" x14ac:dyDescent="0.35">
      <c r="A35" s="55"/>
      <c r="B35" s="63" t="s">
        <v>24</v>
      </c>
      <c r="C35" s="56"/>
    </row>
    <row r="36" spans="1:3" ht="29.5" customHeight="1" x14ac:dyDescent="0.35">
      <c r="A36" s="55"/>
      <c r="B36" s="58" t="s">
        <v>25</v>
      </c>
      <c r="C36" s="56"/>
    </row>
    <row r="37" spans="1:3" x14ac:dyDescent="0.35">
      <c r="A37" s="55"/>
      <c r="B37" s="58"/>
      <c r="C37" s="56"/>
    </row>
    <row r="38" spans="1:3" x14ac:dyDescent="0.35">
      <c r="A38" s="55"/>
      <c r="B38" s="63" t="s">
        <v>26</v>
      </c>
      <c r="C38" s="56"/>
    </row>
    <row r="39" spans="1:3" ht="28.5" customHeight="1" x14ac:dyDescent="0.35">
      <c r="A39" s="55"/>
      <c r="B39" s="58" t="s">
        <v>27</v>
      </c>
      <c r="C39" s="56"/>
    </row>
    <row r="40" spans="1:3" ht="17.149999999999999" customHeight="1" x14ac:dyDescent="0.35">
      <c r="A40" s="55"/>
      <c r="B40" s="58" t="s">
        <v>28</v>
      </c>
      <c r="C40" s="56"/>
    </row>
    <row r="41" spans="1:3" x14ac:dyDescent="0.35">
      <c r="A41" s="55"/>
      <c r="B41" s="58"/>
      <c r="C41" s="56"/>
    </row>
    <row r="42" spans="1:3" ht="24.65" customHeight="1" x14ac:dyDescent="0.35">
      <c r="A42" s="66"/>
      <c r="B42" s="67" t="s">
        <v>29</v>
      </c>
      <c r="C42" s="65"/>
    </row>
    <row r="43" spans="1:3" x14ac:dyDescent="0.35">
      <c r="A43" s="55"/>
      <c r="B43" s="63" t="s">
        <v>30</v>
      </c>
      <c r="C43" s="56"/>
    </row>
    <row r="44" spans="1:3" ht="29" x14ac:dyDescent="0.35">
      <c r="A44" s="55"/>
      <c r="B44" s="58" t="s">
        <v>31</v>
      </c>
      <c r="C44" s="56"/>
    </row>
    <row r="45" spans="1:3" x14ac:dyDescent="0.35">
      <c r="A45" s="55"/>
      <c r="B45" s="58"/>
      <c r="C45" s="56"/>
    </row>
    <row r="46" spans="1:3" ht="25" customHeight="1" x14ac:dyDescent="0.35">
      <c r="A46" s="66"/>
      <c r="B46" s="67" t="s">
        <v>32</v>
      </c>
      <c r="C46" s="65"/>
    </row>
    <row r="47" spans="1:3" x14ac:dyDescent="0.35">
      <c r="A47" s="55"/>
      <c r="B47" s="63" t="s">
        <v>33</v>
      </c>
      <c r="C47" s="56"/>
    </row>
    <row r="48" spans="1:3" ht="50.15" customHeight="1" x14ac:dyDescent="0.35">
      <c r="A48" s="55"/>
      <c r="B48" s="58" t="s">
        <v>34</v>
      </c>
      <c r="C48" s="56"/>
    </row>
    <row r="49" spans="1:3" ht="4.5" customHeight="1" x14ac:dyDescent="0.35">
      <c r="A49" s="55"/>
      <c r="B49" s="58"/>
      <c r="C49" s="56"/>
    </row>
    <row r="50" spans="1:3" x14ac:dyDescent="0.35">
      <c r="A50" s="55"/>
      <c r="B50" s="58" t="s">
        <v>35</v>
      </c>
      <c r="C50" s="56"/>
    </row>
    <row r="51" spans="1:3" ht="4.5" customHeight="1" x14ac:dyDescent="0.35">
      <c r="A51" s="55"/>
      <c r="B51" s="58"/>
      <c r="C51" s="56"/>
    </row>
    <row r="52" spans="1:3" x14ac:dyDescent="0.35">
      <c r="A52" s="55"/>
      <c r="B52" s="58" t="s">
        <v>36</v>
      </c>
      <c r="C52" s="56"/>
    </row>
    <row r="53" spans="1:3" x14ac:dyDescent="0.35">
      <c r="A53" s="55"/>
      <c r="B53" s="58"/>
      <c r="C53" s="56"/>
    </row>
    <row r="54" spans="1:3" ht="24.65" customHeight="1" x14ac:dyDescent="0.35">
      <c r="A54" s="66"/>
      <c r="B54" s="67" t="s">
        <v>37</v>
      </c>
      <c r="C54" s="65"/>
    </row>
    <row r="55" spans="1:3" x14ac:dyDescent="0.35">
      <c r="A55" s="55"/>
      <c r="B55" s="63" t="s">
        <v>38</v>
      </c>
      <c r="C55" s="56"/>
    </row>
    <row r="56" spans="1:3" ht="29" x14ac:dyDescent="0.35">
      <c r="A56" s="55"/>
      <c r="B56" s="58" t="s">
        <v>39</v>
      </c>
      <c r="C56" s="56"/>
    </row>
    <row r="57" spans="1:3" x14ac:dyDescent="0.35">
      <c r="A57" s="55"/>
      <c r="B57" s="58"/>
      <c r="C57" s="56"/>
    </row>
    <row r="58" spans="1:3" ht="24.65" customHeight="1" x14ac:dyDescent="0.35">
      <c r="A58" s="66"/>
      <c r="B58" s="67" t="s">
        <v>40</v>
      </c>
      <c r="C58" s="65"/>
    </row>
    <row r="59" spans="1:3" x14ac:dyDescent="0.35">
      <c r="A59" s="55"/>
      <c r="B59" s="63" t="s">
        <v>41</v>
      </c>
      <c r="C59" s="56"/>
    </row>
    <row r="60" spans="1:3" ht="29" x14ac:dyDescent="0.35">
      <c r="A60" s="55"/>
      <c r="B60" s="58" t="s">
        <v>42</v>
      </c>
      <c r="C60" s="56"/>
    </row>
    <row r="61" spans="1:3" ht="8.5" customHeight="1" thickBot="1" x14ac:dyDescent="0.4">
      <c r="A61" s="59"/>
      <c r="B61" s="60"/>
      <c r="C61" s="61"/>
    </row>
  </sheetData>
  <sheetProtection algorithmName="SHA-512" hashValue="e4SNfWybsDMn6A5wVfda+NMqXYDCx+jI8+Oa1fHjEKFe311BoQvPIH1fvqfVgw10f/mkjLqSwfx5YcpFUqdWyA==" saltValue="RTOkycZm5CqeqSO5CraLPg==" spinCount="100000" sheet="1" objects="1" scenarios="1"/>
  <mergeCells count="1">
    <mergeCell ref="A1:C1"/>
  </mergeCells>
  <hyperlinks>
    <hyperlink ref="B17" r:id="rId1" xr:uid="{C72A1D6A-E87A-4067-92D2-9CFE36951AA8}"/>
  </hyperlinks>
  <pageMargins left="0.70866141732283472" right="0.70866141732283472" top="0.91" bottom="0.74803149606299213" header="0.31496062992125984" footer="0.31496062992125984"/>
  <pageSetup paperSize="9" scale="60" orientation="portrait" r:id="rId2"/>
  <headerFooter>
    <oddHeader>&amp;L&amp;G</oddHeader>
    <oddFooter>&amp;L&amp;F&amp;C&amp;A</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828B8-27C0-48B7-8385-647EB4F9536D}">
  <sheetPr>
    <tabColor rgb="FFE6F4F6"/>
    <pageSetUpPr fitToPage="1"/>
  </sheetPr>
  <dimension ref="A1:G62"/>
  <sheetViews>
    <sheetView showGridLines="0" tabSelected="1" topLeftCell="A38" zoomScaleNormal="100" workbookViewId="0">
      <selection activeCell="C43" sqref="C43:D43"/>
    </sheetView>
  </sheetViews>
  <sheetFormatPr defaultColWidth="9.1796875" defaultRowHeight="15.5" x14ac:dyDescent="0.35"/>
  <cols>
    <col min="1" max="1" width="4.453125" style="70" customWidth="1"/>
    <col min="2" max="2" width="29.81640625" style="86" customWidth="1"/>
    <col min="3" max="3" width="17.453125" style="86" customWidth="1"/>
    <col min="4" max="4" width="19.81640625" style="87" customWidth="1"/>
    <col min="5" max="5" width="15" style="88" customWidth="1"/>
    <col min="6" max="6" width="36.54296875" style="88" customWidth="1"/>
    <col min="7" max="7" width="16" style="88" customWidth="1"/>
    <col min="8" max="8" width="5.453125" style="70" customWidth="1"/>
    <col min="9" max="16384" width="9.1796875" style="70"/>
  </cols>
  <sheetData>
    <row r="1" spans="1:7" ht="23.15" customHeight="1" x14ac:dyDescent="0.35">
      <c r="A1" s="69"/>
      <c r="B1" s="69"/>
      <c r="C1" s="69"/>
      <c r="D1" s="94"/>
      <c r="E1" s="95"/>
      <c r="F1" s="95"/>
      <c r="G1" s="95"/>
    </row>
    <row r="2" spans="1:7" ht="15" customHeight="1" x14ac:dyDescent="0.35">
      <c r="A2" s="69"/>
      <c r="B2" s="69"/>
      <c r="C2" s="69"/>
      <c r="D2" s="94"/>
      <c r="E2" s="95"/>
      <c r="F2" s="95"/>
      <c r="G2" s="95"/>
    </row>
    <row r="3" spans="1:7" ht="45" customHeight="1" x14ac:dyDescent="0.35">
      <c r="A3" s="69"/>
      <c r="B3" s="170" t="s">
        <v>43</v>
      </c>
      <c r="C3" s="171"/>
      <c r="D3" s="171"/>
      <c r="E3" s="171"/>
      <c r="F3" s="171"/>
      <c r="G3" s="171"/>
    </row>
    <row r="4" spans="1:7" ht="25.5" customHeight="1" thickBot="1" x14ac:dyDescent="0.4">
      <c r="A4" s="69"/>
      <c r="B4" s="94"/>
      <c r="C4" s="94"/>
      <c r="D4" s="95"/>
      <c r="E4" s="95"/>
      <c r="F4" s="95"/>
      <c r="G4" s="95"/>
    </row>
    <row r="5" spans="1:7" ht="22.5" customHeight="1" x14ac:dyDescent="0.35">
      <c r="A5" s="69"/>
      <c r="B5" s="148" t="s">
        <v>44</v>
      </c>
      <c r="C5" s="71"/>
      <c r="D5" s="71"/>
      <c r="E5" s="172"/>
      <c r="F5" s="173"/>
      <c r="G5" s="174"/>
    </row>
    <row r="6" spans="1:7" ht="22.5" customHeight="1" x14ac:dyDescent="0.35">
      <c r="A6" s="69"/>
      <c r="B6" s="149" t="s">
        <v>45</v>
      </c>
      <c r="C6" s="72"/>
      <c r="D6" s="72"/>
      <c r="E6" s="175"/>
      <c r="F6" s="176"/>
      <c r="G6" s="177"/>
    </row>
    <row r="7" spans="1:7" ht="22.5" customHeight="1" x14ac:dyDescent="0.35">
      <c r="A7" s="69"/>
      <c r="B7" s="149" t="s">
        <v>46</v>
      </c>
      <c r="C7" s="72"/>
      <c r="D7" s="72"/>
      <c r="E7" s="175"/>
      <c r="F7" s="176"/>
      <c r="G7" s="177"/>
    </row>
    <row r="8" spans="1:7" ht="22.5" customHeight="1" x14ac:dyDescent="0.35">
      <c r="A8" s="69"/>
      <c r="B8" s="147" t="s">
        <v>47</v>
      </c>
      <c r="C8" s="73"/>
      <c r="D8" s="73"/>
      <c r="E8" s="178" t="str">
        <f>IF('Section 6 - Capital Source'!P4=0,"",'Section 6 - Capital Source'!P4)</f>
        <v/>
      </c>
      <c r="F8" s="179"/>
      <c r="G8" s="180"/>
    </row>
    <row r="9" spans="1:7" ht="22.5" customHeight="1" x14ac:dyDescent="0.35">
      <c r="A9" s="69"/>
      <c r="B9" s="149" t="s">
        <v>48</v>
      </c>
      <c r="C9" s="72"/>
      <c r="D9" s="72"/>
      <c r="E9" s="181"/>
      <c r="F9" s="182"/>
      <c r="G9" s="183"/>
    </row>
    <row r="10" spans="1:7" ht="22.5" customHeight="1" thickBot="1" x14ac:dyDescent="0.4">
      <c r="A10" s="69"/>
      <c r="B10" s="150" t="s">
        <v>49</v>
      </c>
      <c r="C10" s="74"/>
      <c r="D10" s="74"/>
      <c r="E10" s="184"/>
      <c r="F10" s="185"/>
      <c r="G10" s="186"/>
    </row>
    <row r="11" spans="1:7" ht="26.15" customHeight="1" x14ac:dyDescent="0.35">
      <c r="A11" s="69"/>
      <c r="B11" s="94"/>
      <c r="C11" s="94"/>
      <c r="D11" s="102" t="str">
        <f>IFERROR(IF(D9="","",IF(D10="","","Project duration is "&amp;DATEDIF(D9,D10,"M")&amp;" months")),"**Error - check start and end dates")</f>
        <v/>
      </c>
      <c r="E11" s="70"/>
      <c r="F11" s="103"/>
      <c r="G11" s="95"/>
    </row>
    <row r="12" spans="1:7" s="76" customFormat="1" ht="37.5" customHeight="1" x14ac:dyDescent="0.35">
      <c r="A12" s="69"/>
      <c r="B12" s="191" t="s">
        <v>50</v>
      </c>
      <c r="C12" s="192"/>
      <c r="D12" s="75" t="s">
        <v>51</v>
      </c>
      <c r="E12" s="95"/>
      <c r="F12" s="75" t="s">
        <v>52</v>
      </c>
      <c r="G12" s="75" t="s">
        <v>53</v>
      </c>
    </row>
    <row r="13" spans="1:7" s="76" customFormat="1" ht="21.75" customHeight="1" x14ac:dyDescent="0.35">
      <c r="A13" s="69"/>
      <c r="B13" s="169" t="str">
        <f>IF('Section 5 - Capital Investment'!O4=0,"",'Section 5 - Capital Investment'!A4)</f>
        <v/>
      </c>
      <c r="C13" s="169"/>
      <c r="D13" s="104" t="str">
        <f>IF('Section 5 - Capital Investment'!O4=0,"",'Section 5 - Capital Investment'!O4)</f>
        <v/>
      </c>
      <c r="E13" s="95"/>
      <c r="F13" s="105" t="str">
        <f>IF('Section 6 - Capital Source'!P4=0,"",'Section 6 - Capital Source'!A4)</f>
        <v/>
      </c>
      <c r="G13" s="89">
        <f>'Section 6 - Capital Source'!P4</f>
        <v>0</v>
      </c>
    </row>
    <row r="14" spans="1:7" s="76" customFormat="1" ht="21.75" customHeight="1" x14ac:dyDescent="0.35">
      <c r="A14" s="69"/>
      <c r="B14" s="169" t="str">
        <f>IF('Section 5 - Capital Investment'!O5=0,"",'Section 5 - Capital Investment'!A5)</f>
        <v/>
      </c>
      <c r="C14" s="169"/>
      <c r="D14" s="104" t="str">
        <f>IF('Section 5 - Capital Investment'!O5=0,"",'Section 5 - Capital Investment'!O5)</f>
        <v/>
      </c>
      <c r="E14" s="95"/>
      <c r="F14" s="105" t="str">
        <f>IF('Section 6 - Capital Source'!P5=0,"",'Section 6 - Capital Source'!A5)</f>
        <v/>
      </c>
      <c r="G14" s="89">
        <f>'Section 6 - Capital Source'!P5</f>
        <v>0</v>
      </c>
    </row>
    <row r="15" spans="1:7" s="76" customFormat="1" ht="21.75" customHeight="1" x14ac:dyDescent="0.35">
      <c r="A15" s="69"/>
      <c r="B15" s="169" t="str">
        <f>IF('Section 5 - Capital Investment'!O6=0,"",'Section 5 - Capital Investment'!A6)</f>
        <v/>
      </c>
      <c r="C15" s="169"/>
      <c r="D15" s="104" t="str">
        <f>IF('Section 5 - Capital Investment'!O6=0,"",'Section 5 - Capital Investment'!O6)</f>
        <v/>
      </c>
      <c r="E15" s="95"/>
      <c r="F15" s="105" t="str">
        <f>IF('Section 6 - Capital Source'!P6=0,"",'Section 6 - Capital Source'!A6)</f>
        <v/>
      </c>
      <c r="G15" s="89">
        <f>'Section 6 - Capital Source'!P6</f>
        <v>0</v>
      </c>
    </row>
    <row r="16" spans="1:7" s="76" customFormat="1" ht="21.75" customHeight="1" x14ac:dyDescent="0.35">
      <c r="A16" s="69"/>
      <c r="B16" s="169" t="str">
        <f>IF('Section 5 - Capital Investment'!O7=0,"",'Section 5 - Capital Investment'!A7)</f>
        <v/>
      </c>
      <c r="C16" s="169"/>
      <c r="D16" s="104" t="str">
        <f>IF('Section 5 - Capital Investment'!O7=0,"",'Section 5 - Capital Investment'!O7)</f>
        <v/>
      </c>
      <c r="E16" s="95"/>
      <c r="F16" s="105" t="str">
        <f>IF('Section 6 - Capital Source'!P7=0,"",'Section 6 - Capital Source'!A7)</f>
        <v/>
      </c>
      <c r="G16" s="89">
        <f>'Section 6 - Capital Source'!P7</f>
        <v>0</v>
      </c>
    </row>
    <row r="17" spans="1:7" s="76" customFormat="1" ht="21.75" customHeight="1" x14ac:dyDescent="0.35">
      <c r="A17" s="69"/>
      <c r="B17" s="169" t="str">
        <f>IF('Section 5 - Capital Investment'!O8=0,"",'Section 5 - Capital Investment'!A8)</f>
        <v/>
      </c>
      <c r="C17" s="169"/>
      <c r="D17" s="104" t="str">
        <f>IF('Section 5 - Capital Investment'!O8=0,"",'Section 5 - Capital Investment'!O8)</f>
        <v/>
      </c>
      <c r="E17" s="95"/>
      <c r="F17" s="146" t="s">
        <v>54</v>
      </c>
      <c r="G17" s="92">
        <f>SUM(G13:G16)</f>
        <v>0</v>
      </c>
    </row>
    <row r="18" spans="1:7" s="76" customFormat="1" ht="21.75" customHeight="1" x14ac:dyDescent="0.35">
      <c r="A18" s="69"/>
      <c r="B18" s="169" t="str">
        <f>IF('Section 5 - Capital Investment'!O9=0,"",'Section 5 - Capital Investment'!A9)</f>
        <v/>
      </c>
      <c r="C18" s="169"/>
      <c r="D18" s="104" t="str">
        <f>IF('Section 5 - Capital Investment'!O9=0,"",'Section 5 - Capital Investment'!O9)</f>
        <v/>
      </c>
      <c r="E18" s="95"/>
      <c r="F18" s="70"/>
      <c r="G18" s="97"/>
    </row>
    <row r="19" spans="1:7" s="76" customFormat="1" ht="21.75" customHeight="1" x14ac:dyDescent="0.35">
      <c r="A19" s="69"/>
      <c r="B19" s="169" t="str">
        <f>IF('Section 5 - Capital Investment'!O10=0,"",'Section 5 - Capital Investment'!A10)</f>
        <v/>
      </c>
      <c r="C19" s="169"/>
      <c r="D19" s="104" t="str">
        <f>IF('Section 5 - Capital Investment'!O10=0,"",'Section 5 - Capital Investment'!O10)</f>
        <v/>
      </c>
      <c r="E19" s="95"/>
      <c r="F19" s="75"/>
      <c r="G19" s="75" t="s">
        <v>55</v>
      </c>
    </row>
    <row r="20" spans="1:7" s="76" customFormat="1" ht="21.75" customHeight="1" x14ac:dyDescent="0.35">
      <c r="A20" s="69"/>
      <c r="B20" s="169" t="str">
        <f>IF('Section 5 - Capital Investment'!O11=0,"",'Section 5 - Capital Investment'!A11)</f>
        <v/>
      </c>
      <c r="C20" s="169"/>
      <c r="D20" s="104" t="str">
        <f>IF('Section 5 - Capital Investment'!O11=0,"",'Section 5 - Capital Investment'!O11)</f>
        <v/>
      </c>
      <c r="E20" s="95"/>
      <c r="F20" s="145" t="s">
        <v>56</v>
      </c>
      <c r="G20" s="89">
        <f>'Section 6 - Capital Source'!C10</f>
        <v>0</v>
      </c>
    </row>
    <row r="21" spans="1:7" s="76" customFormat="1" ht="21.75" customHeight="1" x14ac:dyDescent="0.35">
      <c r="A21" s="69"/>
      <c r="B21" s="169" t="str">
        <f>IF('Section 5 - Capital Investment'!O12=0,"",'Section 5 - Capital Investment'!A12)</f>
        <v/>
      </c>
      <c r="C21" s="169"/>
      <c r="D21" s="104" t="str">
        <f>IF('Section 5 - Capital Investment'!O12=0,"",'Section 5 - Capital Investment'!O12)</f>
        <v/>
      </c>
      <c r="E21" s="95"/>
      <c r="F21" s="145" t="s">
        <v>57</v>
      </c>
      <c r="G21" s="89">
        <f>'Section 6 - Capital Source'!C11</f>
        <v>0</v>
      </c>
    </row>
    <row r="22" spans="1:7" s="76" customFormat="1" ht="21.75" customHeight="1" x14ac:dyDescent="0.35">
      <c r="A22" s="69"/>
      <c r="B22" s="169" t="s">
        <v>58</v>
      </c>
      <c r="C22" s="169"/>
      <c r="D22" s="104" t="str">
        <f>IF('Section 5 - Capital Investment'!O13=0,"",'Section 5 - Capital Investment'!O13)</f>
        <v/>
      </c>
      <c r="E22" s="95"/>
      <c r="F22" s="96"/>
      <c r="G22" s="92">
        <f>SUM(G18:G21)</f>
        <v>0</v>
      </c>
    </row>
    <row r="23" spans="1:7" s="76" customFormat="1" ht="21.75" customHeight="1" x14ac:dyDescent="0.35">
      <c r="A23" s="69"/>
      <c r="B23" s="189" t="s">
        <v>59</v>
      </c>
      <c r="C23" s="189"/>
      <c r="D23" s="106" t="str">
        <f>IF('Section 5 - Capital Investment'!O14=0,"",'Section 5 - Capital Investment'!O14)</f>
        <v/>
      </c>
      <c r="E23" s="95"/>
      <c r="F23" s="70"/>
      <c r="G23" s="95"/>
    </row>
    <row r="24" spans="1:7" ht="25" customHeight="1" x14ac:dyDescent="0.35">
      <c r="A24" s="69"/>
      <c r="B24" s="90" t="s">
        <v>60</v>
      </c>
      <c r="C24" s="91"/>
      <c r="D24" s="92">
        <f>SUM(D13:D23)</f>
        <v>0</v>
      </c>
      <c r="E24" s="98" t="b">
        <f>D24='Section 5 - Capital Investment'!O15</f>
        <v>1</v>
      </c>
      <c r="F24" s="147" t="s">
        <v>61</v>
      </c>
      <c r="G24" s="258" t="str">
        <f>IF('Section 6 - Revenue'!P11=0,"",'Section 6 - Revenue'!P11)</f>
        <v/>
      </c>
    </row>
    <row r="25" spans="1:7" ht="27.65" customHeight="1" thickBot="1" x14ac:dyDescent="0.4">
      <c r="A25" s="69"/>
      <c r="B25" s="94"/>
      <c r="C25" s="94"/>
      <c r="D25" s="94"/>
      <c r="E25" s="190" t="s">
        <v>62</v>
      </c>
      <c r="F25" s="190"/>
      <c r="G25" s="95"/>
    </row>
    <row r="26" spans="1:7" ht="49" customHeight="1" thickBot="1" x14ac:dyDescent="0.4">
      <c r="A26" s="69"/>
      <c r="B26" s="77" t="s">
        <v>63</v>
      </c>
      <c r="C26" s="187" t="s">
        <v>64</v>
      </c>
      <c r="D26" s="188"/>
      <c r="E26" s="78" t="s">
        <v>65</v>
      </c>
      <c r="F26" s="93" t="s">
        <v>66</v>
      </c>
      <c r="G26" s="78" t="s">
        <v>67</v>
      </c>
    </row>
    <row r="27" spans="1:7" s="81" customFormat="1" ht="31" customHeight="1" x14ac:dyDescent="0.35">
      <c r="A27" s="69"/>
      <c r="B27" s="163" t="str">
        <f>'Section 4 - Case for Change'!A6&amp;""&amp;'Section 4 - Case for Change'!B6</f>
        <v>Spending Objective 1  
Job Creation / Safeguarding </v>
      </c>
      <c r="C27" s="262" t="str">
        <f>IF('Section 4 - Case for Change'!F7="","",'Section 4 - Case for Change'!F7)</f>
        <v xml:space="preserve">A product, service or experience delivered by a project. </v>
      </c>
      <c r="D27" s="262"/>
      <c r="E27" s="79"/>
      <c r="F27" s="259" t="str">
        <f>IF('Section 4 - Case for Change'!F11="","",'Section 4 - Case for Change'!F11)</f>
        <v xml:space="preserve">The changed circumstances or behaviour that results from an output.  An outcome can be positive or negative, intended or unintended. </v>
      </c>
      <c r="G27" s="80"/>
    </row>
    <row r="28" spans="1:7" s="81" customFormat="1" ht="31" customHeight="1" x14ac:dyDescent="0.35">
      <c r="A28" s="69"/>
      <c r="B28" s="164"/>
      <c r="C28" s="263" t="str">
        <f>IF('Section 4 - Case for Change'!F8="","",'Section 4 - Case for Change'!F8)</f>
        <v/>
      </c>
      <c r="D28" s="264"/>
      <c r="E28" s="82"/>
      <c r="F28" s="260" t="str">
        <f>IF('Section 4 - Case for Change'!F12="","",'Section 4 - Case for Change'!F12)</f>
        <v/>
      </c>
      <c r="G28" s="83"/>
    </row>
    <row r="29" spans="1:7" s="81" customFormat="1" ht="31" customHeight="1" thickBot="1" x14ac:dyDescent="0.4">
      <c r="A29" s="69"/>
      <c r="B29" s="165"/>
      <c r="C29" s="265" t="str">
        <f>IF('Section 4 - Case for Change'!F9="","",'Section 4 - Case for Change'!F9)</f>
        <v/>
      </c>
      <c r="D29" s="266"/>
      <c r="E29" s="84"/>
      <c r="F29" s="261" t="str">
        <f>IF('Section 4 - Case for Change'!F13="","",'Section 4 - Case for Change'!F13)</f>
        <v/>
      </c>
      <c r="G29" s="85"/>
    </row>
    <row r="30" spans="1:7" s="81" customFormat="1" ht="16.5" customHeight="1" thickBot="1" x14ac:dyDescent="0.4">
      <c r="A30" s="69"/>
      <c r="B30" s="99"/>
      <c r="C30" s="94" t="s">
        <v>62</v>
      </c>
      <c r="E30" s="100"/>
      <c r="F30" s="100"/>
      <c r="G30" s="100"/>
    </row>
    <row r="31" spans="1:7" s="81" customFormat="1" ht="30.65" customHeight="1" x14ac:dyDescent="0.35">
      <c r="A31" s="69"/>
      <c r="B31" s="166" t="str">
        <f>'Section 4 - Case for Change'!A16&amp;""&amp;'Section 4 - Case for Change'!B16</f>
        <v>Spending Objective 2  
Investment  </v>
      </c>
      <c r="C31" s="262" t="str">
        <f>IF('Section 4 - Case for Change'!F17="","",'Section 4 - Case for Change'!F17)</f>
        <v/>
      </c>
      <c r="D31" s="262"/>
      <c r="E31" s="79"/>
      <c r="F31" s="259" t="str">
        <f>IF('Section 4 - Case for Change'!F21="","",'Section 4 - Case for Change'!F21)</f>
        <v/>
      </c>
      <c r="G31" s="80"/>
    </row>
    <row r="32" spans="1:7" s="81" customFormat="1" ht="30.65" customHeight="1" x14ac:dyDescent="0.35">
      <c r="A32" s="69"/>
      <c r="B32" s="167"/>
      <c r="C32" s="263" t="str">
        <f>IF('Section 4 - Case for Change'!F18="","",'Section 4 - Case for Change'!F18)</f>
        <v/>
      </c>
      <c r="D32" s="264"/>
      <c r="E32" s="82"/>
      <c r="F32" s="260" t="str">
        <f>IF('Section 4 - Case for Change'!F22="","",'Section 4 - Case for Change'!F22)</f>
        <v/>
      </c>
      <c r="G32" s="83"/>
    </row>
    <row r="33" spans="1:7" s="81" customFormat="1" ht="30.65" customHeight="1" thickBot="1" x14ac:dyDescent="0.4">
      <c r="A33" s="69"/>
      <c r="B33" s="168"/>
      <c r="C33" s="265" t="str">
        <f>IF('Section 4 - Case for Change'!F19="","",'Section 4 - Case for Change'!F19)</f>
        <v/>
      </c>
      <c r="D33" s="266"/>
      <c r="E33" s="84"/>
      <c r="F33" s="261" t="str">
        <f>IF('Section 4 - Case for Change'!F23="","",'Section 4 - Case for Change'!F23)</f>
        <v/>
      </c>
      <c r="G33" s="85"/>
    </row>
    <row r="34" spans="1:7" s="81" customFormat="1" ht="16" customHeight="1" thickBot="1" x14ac:dyDescent="0.4">
      <c r="A34" s="69"/>
      <c r="B34" s="99"/>
      <c r="C34" s="101" t="s">
        <v>62</v>
      </c>
      <c r="E34" s="100"/>
      <c r="F34" s="100"/>
      <c r="G34" s="100"/>
    </row>
    <row r="35" spans="1:7" s="81" customFormat="1" ht="34.5" customHeight="1" x14ac:dyDescent="0.35">
      <c r="A35" s="69"/>
      <c r="B35" s="166" t="str">
        <f>'Section 4 - Case for Change'!A26&amp;""&amp;'Section 4 - Case for Change'!B26</f>
        <v xml:space="preserve">Spending Objective 3  
</v>
      </c>
      <c r="C35" s="262" t="str">
        <f>IF('Section 4 - Case for Change'!F27="","",'Section 4 - Case for Change'!F27)</f>
        <v/>
      </c>
      <c r="D35" s="262"/>
      <c r="E35" s="79"/>
      <c r="F35" s="259" t="str">
        <f>IF('Section 4 - Case for Change'!F31="","",'Section 4 - Case for Change'!F31)</f>
        <v/>
      </c>
      <c r="G35" s="80"/>
    </row>
    <row r="36" spans="1:7" s="81" customFormat="1" ht="34.5" customHeight="1" x14ac:dyDescent="0.35">
      <c r="A36" s="69"/>
      <c r="B36" s="167"/>
      <c r="C36" s="263" t="str">
        <f>IF('Section 4 - Case for Change'!F28="","",'Section 4 - Case for Change'!F28)</f>
        <v/>
      </c>
      <c r="D36" s="264"/>
      <c r="E36" s="82"/>
      <c r="F36" s="260" t="str">
        <f>IF('Section 4 - Case for Change'!F32="","",'Section 4 - Case for Change'!F32)</f>
        <v/>
      </c>
      <c r="G36" s="83"/>
    </row>
    <row r="37" spans="1:7" s="81" customFormat="1" ht="34.5" customHeight="1" thickBot="1" x14ac:dyDescent="0.4">
      <c r="A37" s="69"/>
      <c r="B37" s="168"/>
      <c r="C37" s="265" t="str">
        <f>IF('Section 4 - Case for Change'!F29="","",'Section 4 - Case for Change'!F29)</f>
        <v/>
      </c>
      <c r="D37" s="266"/>
      <c r="E37" s="84"/>
      <c r="F37" s="261" t="str">
        <f>IF('Section 4 - Case for Change'!F33="","",'Section 4 - Case for Change'!F33)</f>
        <v/>
      </c>
      <c r="G37" s="85"/>
    </row>
    <row r="38" spans="1:7" s="81" customFormat="1" ht="18" customHeight="1" thickBot="1" x14ac:dyDescent="0.4">
      <c r="A38" s="69"/>
      <c r="B38" s="99"/>
      <c r="C38" s="101" t="s">
        <v>62</v>
      </c>
      <c r="E38" s="100"/>
      <c r="F38" s="100"/>
      <c r="G38" s="100"/>
    </row>
    <row r="39" spans="1:7" s="81" customFormat="1" ht="31" customHeight="1" x14ac:dyDescent="0.35">
      <c r="A39" s="69"/>
      <c r="B39" s="166" t="str">
        <f>'Section 4 - Case for Change'!A36&amp;""&amp;'Section 4 - Case for Change'!B36</f>
        <v xml:space="preserve">Spending Objective 4  
</v>
      </c>
      <c r="C39" s="267" t="str">
        <f>IF('Section 4 - Case for Change'!F37="","",'Section 4 - Case for Change'!F37)</f>
        <v/>
      </c>
      <c r="D39" s="268"/>
      <c r="E39" s="79"/>
      <c r="F39" s="158" t="str">
        <f>IF('Section 4 - Case for Change'!F41="","",'Section 4 - Case for Change'!F41)</f>
        <v/>
      </c>
      <c r="G39" s="80"/>
    </row>
    <row r="40" spans="1:7" s="81" customFormat="1" ht="31" customHeight="1" x14ac:dyDescent="0.35">
      <c r="A40" s="69"/>
      <c r="B40" s="167"/>
      <c r="C40" s="269" t="str">
        <f>IF('Section 4 - Case for Change'!F38="","",'Section 4 - Case for Change'!F38)</f>
        <v/>
      </c>
      <c r="D40" s="270"/>
      <c r="E40" s="82"/>
      <c r="F40" s="107" t="str">
        <f>IF('Section 4 - Case for Change'!F42="","",'Section 4 - Case for Change'!F42)</f>
        <v/>
      </c>
      <c r="G40" s="83"/>
    </row>
    <row r="41" spans="1:7" s="81" customFormat="1" ht="31" customHeight="1" thickBot="1" x14ac:dyDescent="0.4">
      <c r="A41" s="69"/>
      <c r="B41" s="168"/>
      <c r="C41" s="271" t="str">
        <f>IF('Section 4 - Case for Change'!F39="","",'Section 4 - Case for Change'!F39)</f>
        <v/>
      </c>
      <c r="D41" s="272"/>
      <c r="E41" s="84"/>
      <c r="F41" s="108" t="str">
        <f>IF('Section 4 - Case for Change'!F43="","",'Section 4 - Case for Change'!F43)</f>
        <v/>
      </c>
      <c r="G41" s="85"/>
    </row>
    <row r="42" spans="1:7" s="81" customFormat="1" ht="16" customHeight="1" thickBot="1" x14ac:dyDescent="0.4">
      <c r="A42" s="69"/>
      <c r="B42" s="99"/>
      <c r="C42" s="101" t="s">
        <v>62</v>
      </c>
      <c r="E42" s="100"/>
      <c r="F42" s="100"/>
      <c r="G42" s="100"/>
    </row>
    <row r="43" spans="1:7" s="81" customFormat="1" ht="33" customHeight="1" x14ac:dyDescent="0.35">
      <c r="A43" s="69"/>
      <c r="B43" s="166" t="str">
        <f>'Section 4 - Case for Change'!A46&amp;""&amp;'Section 4 - Case for Change'!B46</f>
        <v xml:space="preserve">Spending Objective 5 
</v>
      </c>
      <c r="C43" s="273" t="str">
        <f>IF('Section 4 - Case for Change'!F47="","",'Section 4 - Case for Change'!F47)</f>
        <v/>
      </c>
      <c r="D43" s="274"/>
      <c r="E43" s="79"/>
      <c r="F43" s="259" t="str">
        <f>IF('Section 4 - Case for Change'!F51="","",'Section 4 - Case for Change'!F51)</f>
        <v/>
      </c>
      <c r="G43" s="80"/>
    </row>
    <row r="44" spans="1:7" s="81" customFormat="1" ht="33" customHeight="1" x14ac:dyDescent="0.35">
      <c r="A44" s="69"/>
      <c r="B44" s="167"/>
      <c r="C44" s="275" t="str">
        <f>IF('Section 4 - Case for Change'!F48="","",'Section 4 - Case for Change'!F48)</f>
        <v/>
      </c>
      <c r="D44" s="276"/>
      <c r="E44" s="82"/>
      <c r="F44" s="260" t="str">
        <f>IF('Section 4 - Case for Change'!F52="","",'Section 4 - Case for Change'!F52)</f>
        <v/>
      </c>
      <c r="G44" s="83"/>
    </row>
    <row r="45" spans="1:7" s="81" customFormat="1" ht="33" customHeight="1" thickBot="1" x14ac:dyDescent="0.4">
      <c r="A45" s="69"/>
      <c r="B45" s="168"/>
      <c r="C45" s="277" t="str">
        <f>IF('Section 4 - Case for Change'!F49="","",'Section 4 - Case for Change'!F49)</f>
        <v/>
      </c>
      <c r="D45" s="278"/>
      <c r="E45" s="84"/>
      <c r="F45" s="261" t="str">
        <f>IF('Section 4 - Case for Change'!F53="","",'Section 4 - Case for Change'!F53)</f>
        <v/>
      </c>
      <c r="G45" s="85"/>
    </row>
    <row r="46" spans="1:7" x14ac:dyDescent="0.35">
      <c r="A46" s="69"/>
      <c r="F46" s="143"/>
    </row>
    <row r="47" spans="1:7" x14ac:dyDescent="0.35">
      <c r="B47" s="70"/>
      <c r="C47" s="70"/>
      <c r="D47" s="70"/>
      <c r="E47" s="70"/>
      <c r="F47" s="70"/>
      <c r="G47" s="70"/>
    </row>
    <row r="48" spans="1:7" x14ac:dyDescent="0.35">
      <c r="B48" s="70"/>
      <c r="C48" s="70"/>
      <c r="D48" s="70"/>
      <c r="E48" s="70"/>
      <c r="F48" s="70"/>
      <c r="G48" s="70"/>
    </row>
    <row r="49" spans="1:1" x14ac:dyDescent="0.35">
      <c r="A49" s="69"/>
    </row>
    <row r="50" spans="1:1" x14ac:dyDescent="0.35">
      <c r="A50" s="69"/>
    </row>
    <row r="51" spans="1:1" x14ac:dyDescent="0.35">
      <c r="A51" s="69"/>
    </row>
    <row r="52" spans="1:1" x14ac:dyDescent="0.35">
      <c r="A52" s="69"/>
    </row>
    <row r="53" spans="1:1" x14ac:dyDescent="0.35">
      <c r="A53" s="69"/>
    </row>
    <row r="54" spans="1:1" x14ac:dyDescent="0.35">
      <c r="A54" s="69"/>
    </row>
    <row r="55" spans="1:1" x14ac:dyDescent="0.35">
      <c r="A55" s="69"/>
    </row>
    <row r="56" spans="1:1" x14ac:dyDescent="0.35">
      <c r="A56" s="69"/>
    </row>
    <row r="57" spans="1:1" x14ac:dyDescent="0.35">
      <c r="A57" s="69"/>
    </row>
    <row r="58" spans="1:1" x14ac:dyDescent="0.35">
      <c r="A58" s="69"/>
    </row>
    <row r="59" spans="1:1" x14ac:dyDescent="0.35">
      <c r="A59" s="69"/>
    </row>
    <row r="60" spans="1:1" x14ac:dyDescent="0.35">
      <c r="A60" s="69"/>
    </row>
    <row r="61" spans="1:1" x14ac:dyDescent="0.35">
      <c r="A61" s="69"/>
    </row>
    <row r="62" spans="1:1" x14ac:dyDescent="0.35">
      <c r="A62" s="69"/>
    </row>
  </sheetData>
  <sheetProtection algorithmName="SHA-512" hashValue="vlimAkgnzPZGeDIxrsveR7+fFfK9uPCcWRZZP9Yjg8QVpHhPZcozINHyBDQ7angsJ3/HboG0pF25FedCf6UJng==" saltValue="vydLfYpJeJNRvf/AdmZLKQ==" spinCount="100000" sheet="1" objects="1" scenarios="1"/>
  <mergeCells count="37">
    <mergeCell ref="E9:G9"/>
    <mergeCell ref="E10:G10"/>
    <mergeCell ref="B35:B37"/>
    <mergeCell ref="C26:D26"/>
    <mergeCell ref="B21:C21"/>
    <mergeCell ref="B22:C22"/>
    <mergeCell ref="B23:C23"/>
    <mergeCell ref="C37:D37"/>
    <mergeCell ref="B18:C18"/>
    <mergeCell ref="B19:C19"/>
    <mergeCell ref="E25:F25"/>
    <mergeCell ref="B12:C12"/>
    <mergeCell ref="B13:C13"/>
    <mergeCell ref="C29:D29"/>
    <mergeCell ref="C31:D31"/>
    <mergeCell ref="C32:D32"/>
    <mergeCell ref="B3:G3"/>
    <mergeCell ref="E5:G5"/>
    <mergeCell ref="E6:G6"/>
    <mergeCell ref="E7:G7"/>
    <mergeCell ref="E8:G8"/>
    <mergeCell ref="B43:B45"/>
    <mergeCell ref="C36:D36"/>
    <mergeCell ref="B31:B33"/>
    <mergeCell ref="C43:D43"/>
    <mergeCell ref="B14:C14"/>
    <mergeCell ref="B15:C15"/>
    <mergeCell ref="B16:C16"/>
    <mergeCell ref="B17:C17"/>
    <mergeCell ref="B20:C20"/>
    <mergeCell ref="C27:D27"/>
    <mergeCell ref="C28:D28"/>
    <mergeCell ref="B27:B29"/>
    <mergeCell ref="C39:D39"/>
    <mergeCell ref="C33:D33"/>
    <mergeCell ref="C35:D35"/>
    <mergeCell ref="B39:B41"/>
  </mergeCells>
  <conditionalFormatting sqref="D11 F11">
    <cfRule type="containsText" dxfId="11" priority="2" operator="containsText" text="error">
      <formula>NOT(ISERROR(SEARCH("error",D11)))</formula>
    </cfRule>
  </conditionalFormatting>
  <pageMargins left="0.70866141732283472" right="0.70866141732283472" top="0.74803149606299213" bottom="0.74803149606299213" header="0.31496062992125984" footer="0.31496062992125984"/>
  <pageSetup paperSize="9" scale="60" orientation="portrait" r:id="rId1"/>
  <headerFooter>
    <oddHeader>&amp;L&amp;G</oddHeader>
    <oddFooter>&amp;L&amp;F&amp;C&amp;A&amp;R&amp;G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A4A1F-9DF2-4EE0-BA26-818F95A3C7AC}">
  <sheetPr>
    <tabColor rgb="FFE6F4F6"/>
    <pageSetUpPr fitToPage="1"/>
  </sheetPr>
  <dimension ref="A1:O55"/>
  <sheetViews>
    <sheetView showGridLines="0" zoomScale="70" zoomScaleNormal="70" workbookViewId="0">
      <selection activeCell="F11" sqref="F11"/>
    </sheetView>
  </sheetViews>
  <sheetFormatPr defaultColWidth="8.81640625" defaultRowHeight="14.5" x14ac:dyDescent="0.35"/>
  <cols>
    <col min="1" max="1" width="9.81640625" customWidth="1"/>
    <col min="2" max="2" width="14.1796875" customWidth="1"/>
    <col min="3" max="6" width="84.453125" customWidth="1"/>
  </cols>
  <sheetData>
    <row r="1" spans="1:15" ht="16" customHeight="1" x14ac:dyDescent="0.35">
      <c r="A1" s="193" t="s">
        <v>68</v>
      </c>
      <c r="B1" s="194"/>
      <c r="C1" s="195" t="str">
        <f>IF('Growth Deal Project Summary'!$E$6="","",'Growth Deal Project Summary'!$E$6)</f>
        <v/>
      </c>
      <c r="D1" s="195"/>
      <c r="E1" s="195"/>
      <c r="F1" s="195"/>
      <c r="G1" s="49"/>
      <c r="H1" s="49"/>
      <c r="I1" s="49"/>
      <c r="J1" s="49"/>
      <c r="K1" s="49"/>
      <c r="L1" s="49"/>
      <c r="M1" s="49"/>
      <c r="N1" s="49"/>
      <c r="O1" s="49"/>
    </row>
    <row r="2" spans="1:15" ht="16" customHeight="1" x14ac:dyDescent="0.35">
      <c r="A2" s="37"/>
      <c r="B2" s="49"/>
      <c r="C2" s="49"/>
      <c r="D2" s="49"/>
      <c r="E2" s="49"/>
      <c r="F2" s="49"/>
      <c r="G2" s="49"/>
      <c r="H2" s="49"/>
      <c r="I2" s="49"/>
      <c r="J2" s="49"/>
      <c r="K2" s="49"/>
      <c r="L2" s="49"/>
      <c r="M2" s="49"/>
      <c r="N2" s="49"/>
      <c r="O2" s="49"/>
    </row>
    <row r="3" spans="1:15" ht="16" customHeight="1" x14ac:dyDescent="0.35">
      <c r="A3" s="196" t="s">
        <v>69</v>
      </c>
      <c r="B3" s="196"/>
      <c r="C3" s="197"/>
      <c r="D3" s="49"/>
      <c r="E3" s="49"/>
      <c r="F3" s="49"/>
      <c r="G3" s="49"/>
      <c r="H3" s="49"/>
      <c r="I3" s="49"/>
      <c r="J3" s="49"/>
      <c r="K3" s="49"/>
      <c r="L3" s="49"/>
      <c r="M3" s="49"/>
      <c r="N3" s="49"/>
      <c r="O3" s="49"/>
    </row>
    <row r="4" spans="1:15" ht="16" customHeight="1" thickBot="1" x14ac:dyDescent="0.4">
      <c r="A4" s="37"/>
      <c r="B4" s="49"/>
      <c r="C4" s="49"/>
      <c r="D4" s="49"/>
      <c r="E4" s="49"/>
      <c r="F4" s="49"/>
      <c r="G4" s="49"/>
      <c r="H4" s="49"/>
      <c r="I4" s="49"/>
      <c r="J4" s="49"/>
      <c r="K4" s="49"/>
      <c r="L4" s="49"/>
      <c r="M4" s="49"/>
      <c r="N4" s="49"/>
      <c r="O4" s="49"/>
    </row>
    <row r="5" spans="1:15" s="36" customFormat="1" ht="73.5" customHeight="1" thickBot="1" x14ac:dyDescent="0.4">
      <c r="A5" s="198" t="s">
        <v>70</v>
      </c>
      <c r="B5" s="199"/>
      <c r="C5" s="151" t="s">
        <v>71</v>
      </c>
      <c r="D5" s="151" t="s">
        <v>72</v>
      </c>
      <c r="E5" s="151" t="s">
        <v>73</v>
      </c>
      <c r="F5" s="152" t="s">
        <v>74</v>
      </c>
    </row>
    <row r="6" spans="1:15" x14ac:dyDescent="0.35">
      <c r="A6" s="200" t="s">
        <v>75</v>
      </c>
      <c r="B6" s="206" t="s">
        <v>76</v>
      </c>
      <c r="C6" s="203" t="s">
        <v>77</v>
      </c>
      <c r="D6" s="209" t="s">
        <v>78</v>
      </c>
      <c r="E6" s="203" t="s">
        <v>79</v>
      </c>
      <c r="F6" s="34" t="s">
        <v>80</v>
      </c>
    </row>
    <row r="7" spans="1:15" ht="23.5" customHeight="1" x14ac:dyDescent="0.35">
      <c r="A7" s="201"/>
      <c r="B7" s="207"/>
      <c r="C7" s="204"/>
      <c r="D7" s="210"/>
      <c r="E7" s="204"/>
      <c r="F7" s="157" t="s">
        <v>81</v>
      </c>
    </row>
    <row r="8" spans="1:15" ht="23.5" customHeight="1" x14ac:dyDescent="0.35">
      <c r="A8" s="201"/>
      <c r="B8" s="207"/>
      <c r="C8" s="204"/>
      <c r="D8" s="210"/>
      <c r="E8" s="204"/>
      <c r="F8" s="109"/>
    </row>
    <row r="9" spans="1:15" ht="23.5" customHeight="1" x14ac:dyDescent="0.35">
      <c r="A9" s="201"/>
      <c r="B9" s="207"/>
      <c r="C9" s="204"/>
      <c r="D9" s="210"/>
      <c r="E9" s="204"/>
      <c r="F9" s="109"/>
    </row>
    <row r="10" spans="1:15" ht="14.5" customHeight="1" x14ac:dyDescent="0.35">
      <c r="A10" s="201"/>
      <c r="B10" s="207"/>
      <c r="C10" s="204"/>
      <c r="D10" s="210"/>
      <c r="E10" s="204"/>
      <c r="F10" s="34" t="s">
        <v>82</v>
      </c>
    </row>
    <row r="11" spans="1:15" ht="23.5" customHeight="1" x14ac:dyDescent="0.35">
      <c r="A11" s="201"/>
      <c r="B11" s="207"/>
      <c r="C11" s="204"/>
      <c r="D11" s="210"/>
      <c r="E11" s="204"/>
      <c r="F11" s="157" t="s">
        <v>83</v>
      </c>
    </row>
    <row r="12" spans="1:15" ht="23.5" customHeight="1" x14ac:dyDescent="0.35">
      <c r="A12" s="201"/>
      <c r="B12" s="207"/>
      <c r="C12" s="204"/>
      <c r="D12" s="210"/>
      <c r="E12" s="204"/>
      <c r="F12" s="109"/>
    </row>
    <row r="13" spans="1:15" ht="23.5" customHeight="1" x14ac:dyDescent="0.35">
      <c r="A13" s="201"/>
      <c r="B13" s="207"/>
      <c r="C13" s="204"/>
      <c r="D13" s="210"/>
      <c r="E13" s="204"/>
      <c r="F13" s="109"/>
    </row>
    <row r="14" spans="1:15" x14ac:dyDescent="0.35">
      <c r="A14" s="201"/>
      <c r="B14" s="207"/>
      <c r="C14" s="204"/>
      <c r="D14" s="210"/>
      <c r="E14" s="204"/>
      <c r="F14" s="35" t="s">
        <v>84</v>
      </c>
    </row>
    <row r="15" spans="1:15" ht="41.5" customHeight="1" x14ac:dyDescent="0.35">
      <c r="A15" s="202"/>
      <c r="B15" s="208"/>
      <c r="C15" s="205"/>
      <c r="D15" s="211"/>
      <c r="E15" s="205"/>
      <c r="F15" s="144" t="s">
        <v>85</v>
      </c>
    </row>
    <row r="16" spans="1:15" ht="14.5" customHeight="1" x14ac:dyDescent="0.35">
      <c r="A16" s="215" t="s">
        <v>86</v>
      </c>
      <c r="B16" s="224" t="s">
        <v>87</v>
      </c>
      <c r="C16" s="218" t="s">
        <v>88</v>
      </c>
      <c r="D16" s="212"/>
      <c r="E16" s="212"/>
      <c r="F16" s="34" t="s">
        <v>80</v>
      </c>
    </row>
    <row r="17" spans="1:6" ht="23.5" customHeight="1" x14ac:dyDescent="0.35">
      <c r="A17" s="216"/>
      <c r="B17" s="225"/>
      <c r="C17" s="219"/>
      <c r="D17" s="213"/>
      <c r="E17" s="213"/>
      <c r="F17" s="109"/>
    </row>
    <row r="18" spans="1:6" ht="23.5" customHeight="1" x14ac:dyDescent="0.35">
      <c r="A18" s="216"/>
      <c r="B18" s="225"/>
      <c r="C18" s="219"/>
      <c r="D18" s="213"/>
      <c r="E18" s="213"/>
      <c r="F18" s="109"/>
    </row>
    <row r="19" spans="1:6" ht="23.5" customHeight="1" thickBot="1" x14ac:dyDescent="0.4">
      <c r="A19" s="216"/>
      <c r="B19" s="225"/>
      <c r="C19" s="219"/>
      <c r="D19" s="213"/>
      <c r="E19" s="213"/>
      <c r="F19" s="109"/>
    </row>
    <row r="20" spans="1:6" ht="14.5" customHeight="1" x14ac:dyDescent="0.35">
      <c r="A20" s="216"/>
      <c r="B20" s="225"/>
      <c r="C20" s="219"/>
      <c r="D20" s="213"/>
      <c r="E20" s="213"/>
      <c r="F20" s="34" t="s">
        <v>82</v>
      </c>
    </row>
    <row r="21" spans="1:6" ht="23.5" customHeight="1" x14ac:dyDescent="0.35">
      <c r="A21" s="216"/>
      <c r="B21" s="225"/>
      <c r="C21" s="219"/>
      <c r="D21" s="213"/>
      <c r="E21" s="213"/>
      <c r="F21" s="109"/>
    </row>
    <row r="22" spans="1:6" ht="23.5" customHeight="1" x14ac:dyDescent="0.35">
      <c r="A22" s="216"/>
      <c r="B22" s="225"/>
      <c r="C22" s="219"/>
      <c r="D22" s="213"/>
      <c r="E22" s="213"/>
      <c r="F22" s="109"/>
    </row>
    <row r="23" spans="1:6" ht="23.5" customHeight="1" x14ac:dyDescent="0.35">
      <c r="A23" s="216"/>
      <c r="B23" s="225"/>
      <c r="C23" s="219"/>
      <c r="D23" s="213"/>
      <c r="E23" s="213"/>
      <c r="F23" s="109"/>
    </row>
    <row r="24" spans="1:6" x14ac:dyDescent="0.35">
      <c r="A24" s="216"/>
      <c r="B24" s="225"/>
      <c r="C24" s="219"/>
      <c r="D24" s="213"/>
      <c r="E24" s="213"/>
      <c r="F24" s="35" t="s">
        <v>84</v>
      </c>
    </row>
    <row r="25" spans="1:6" ht="41.5" customHeight="1" thickBot="1" x14ac:dyDescent="0.4">
      <c r="A25" s="217"/>
      <c r="B25" s="226"/>
      <c r="C25" s="220"/>
      <c r="D25" s="214"/>
      <c r="E25" s="214"/>
      <c r="F25" s="110"/>
    </row>
    <row r="26" spans="1:6" ht="14.5" customHeight="1" x14ac:dyDescent="0.35">
      <c r="A26" s="215" t="s">
        <v>89</v>
      </c>
      <c r="B26" s="221"/>
      <c r="C26" s="218"/>
      <c r="D26" s="212"/>
      <c r="E26" s="212"/>
      <c r="F26" s="34" t="s">
        <v>80</v>
      </c>
    </row>
    <row r="27" spans="1:6" ht="23.5" customHeight="1" x14ac:dyDescent="0.35">
      <c r="A27" s="216"/>
      <c r="B27" s="222"/>
      <c r="C27" s="219"/>
      <c r="D27" s="213"/>
      <c r="E27" s="213"/>
      <c r="F27" s="109"/>
    </row>
    <row r="28" spans="1:6" ht="23.5" customHeight="1" x14ac:dyDescent="0.35">
      <c r="A28" s="216"/>
      <c r="B28" s="222"/>
      <c r="C28" s="219"/>
      <c r="D28" s="213"/>
      <c r="E28" s="213"/>
      <c r="F28" s="109"/>
    </row>
    <row r="29" spans="1:6" ht="23.5" customHeight="1" thickBot="1" x14ac:dyDescent="0.4">
      <c r="A29" s="216"/>
      <c r="B29" s="222"/>
      <c r="C29" s="219"/>
      <c r="D29" s="213"/>
      <c r="E29" s="213"/>
      <c r="F29" s="109"/>
    </row>
    <row r="30" spans="1:6" ht="14.5" customHeight="1" x14ac:dyDescent="0.35">
      <c r="A30" s="216"/>
      <c r="B30" s="222"/>
      <c r="C30" s="219"/>
      <c r="D30" s="213"/>
      <c r="E30" s="213"/>
      <c r="F30" s="34" t="s">
        <v>82</v>
      </c>
    </row>
    <row r="31" spans="1:6" ht="23.5" customHeight="1" x14ac:dyDescent="0.35">
      <c r="A31" s="216"/>
      <c r="B31" s="222"/>
      <c r="C31" s="219"/>
      <c r="D31" s="213"/>
      <c r="E31" s="213"/>
      <c r="F31" s="109"/>
    </row>
    <row r="32" spans="1:6" ht="23.5" customHeight="1" x14ac:dyDescent="0.35">
      <c r="A32" s="216"/>
      <c r="B32" s="222"/>
      <c r="C32" s="219"/>
      <c r="D32" s="213"/>
      <c r="E32" s="213"/>
      <c r="F32" s="109"/>
    </row>
    <row r="33" spans="1:6" ht="23.5" customHeight="1" x14ac:dyDescent="0.35">
      <c r="A33" s="216"/>
      <c r="B33" s="222"/>
      <c r="C33" s="219"/>
      <c r="D33" s="213"/>
      <c r="E33" s="213"/>
      <c r="F33" s="109"/>
    </row>
    <row r="34" spans="1:6" x14ac:dyDescent="0.35">
      <c r="A34" s="216"/>
      <c r="B34" s="222"/>
      <c r="C34" s="219"/>
      <c r="D34" s="213"/>
      <c r="E34" s="213"/>
      <c r="F34" s="35" t="s">
        <v>84</v>
      </c>
    </row>
    <row r="35" spans="1:6" ht="41.5" customHeight="1" thickBot="1" x14ac:dyDescent="0.4">
      <c r="A35" s="217"/>
      <c r="B35" s="223"/>
      <c r="C35" s="220"/>
      <c r="D35" s="214"/>
      <c r="E35" s="214"/>
      <c r="F35" s="110"/>
    </row>
    <row r="36" spans="1:6" ht="14.5" customHeight="1" x14ac:dyDescent="0.35">
      <c r="A36" s="215" t="s">
        <v>90</v>
      </c>
      <c r="B36" s="221"/>
      <c r="C36" s="218"/>
      <c r="D36" s="212"/>
      <c r="E36" s="212"/>
      <c r="F36" s="34" t="s">
        <v>80</v>
      </c>
    </row>
    <row r="37" spans="1:6" ht="23.5" customHeight="1" x14ac:dyDescent="0.35">
      <c r="A37" s="216"/>
      <c r="B37" s="222"/>
      <c r="C37" s="219"/>
      <c r="D37" s="213"/>
      <c r="E37" s="213"/>
      <c r="F37" s="109"/>
    </row>
    <row r="38" spans="1:6" ht="23.5" customHeight="1" x14ac:dyDescent="0.35">
      <c r="A38" s="216"/>
      <c r="B38" s="222"/>
      <c r="C38" s="219"/>
      <c r="D38" s="213"/>
      <c r="E38" s="213"/>
      <c r="F38" s="109"/>
    </row>
    <row r="39" spans="1:6" ht="23.5" customHeight="1" thickBot="1" x14ac:dyDescent="0.4">
      <c r="A39" s="216"/>
      <c r="B39" s="222"/>
      <c r="C39" s="219"/>
      <c r="D39" s="213"/>
      <c r="E39" s="213"/>
      <c r="F39" s="109"/>
    </row>
    <row r="40" spans="1:6" ht="14.5" customHeight="1" x14ac:dyDescent="0.35">
      <c r="A40" s="216"/>
      <c r="B40" s="222"/>
      <c r="C40" s="219"/>
      <c r="D40" s="213"/>
      <c r="E40" s="213"/>
      <c r="F40" s="34" t="s">
        <v>82</v>
      </c>
    </row>
    <row r="41" spans="1:6" ht="23.5" customHeight="1" x14ac:dyDescent="0.35">
      <c r="A41" s="216"/>
      <c r="B41" s="222"/>
      <c r="C41" s="219"/>
      <c r="D41" s="213"/>
      <c r="E41" s="213"/>
      <c r="F41" s="109"/>
    </row>
    <row r="42" spans="1:6" ht="23.5" customHeight="1" x14ac:dyDescent="0.35">
      <c r="A42" s="216"/>
      <c r="B42" s="222"/>
      <c r="C42" s="219"/>
      <c r="D42" s="213"/>
      <c r="E42" s="213"/>
      <c r="F42" s="109"/>
    </row>
    <row r="43" spans="1:6" ht="23.5" customHeight="1" x14ac:dyDescent="0.35">
      <c r="A43" s="216"/>
      <c r="B43" s="222"/>
      <c r="C43" s="219"/>
      <c r="D43" s="213"/>
      <c r="E43" s="213"/>
      <c r="F43" s="109"/>
    </row>
    <row r="44" spans="1:6" x14ac:dyDescent="0.35">
      <c r="A44" s="216"/>
      <c r="B44" s="222"/>
      <c r="C44" s="219"/>
      <c r="D44" s="213"/>
      <c r="E44" s="213"/>
      <c r="F44" s="35" t="s">
        <v>84</v>
      </c>
    </row>
    <row r="45" spans="1:6" ht="41.5" customHeight="1" thickBot="1" x14ac:dyDescent="0.4">
      <c r="A45" s="217"/>
      <c r="B45" s="223"/>
      <c r="C45" s="220"/>
      <c r="D45" s="214"/>
      <c r="E45" s="214"/>
      <c r="F45" s="110"/>
    </row>
    <row r="46" spans="1:6" ht="14.5" customHeight="1" x14ac:dyDescent="0.35">
      <c r="A46" s="215" t="s">
        <v>91</v>
      </c>
      <c r="B46" s="221"/>
      <c r="C46" s="218"/>
      <c r="D46" s="212"/>
      <c r="E46" s="212"/>
      <c r="F46" s="34" t="s">
        <v>80</v>
      </c>
    </row>
    <row r="47" spans="1:6" ht="23.5" customHeight="1" x14ac:dyDescent="0.35">
      <c r="A47" s="216"/>
      <c r="B47" s="222"/>
      <c r="C47" s="219"/>
      <c r="D47" s="213"/>
      <c r="E47" s="213"/>
      <c r="F47" s="109"/>
    </row>
    <row r="48" spans="1:6" ht="23.5" customHeight="1" x14ac:dyDescent="0.35">
      <c r="A48" s="216"/>
      <c r="B48" s="222"/>
      <c r="C48" s="219"/>
      <c r="D48" s="213"/>
      <c r="E48" s="213"/>
      <c r="F48" s="109"/>
    </row>
    <row r="49" spans="1:6" ht="23.5" customHeight="1" thickBot="1" x14ac:dyDescent="0.4">
      <c r="A49" s="216"/>
      <c r="B49" s="222"/>
      <c r="C49" s="219"/>
      <c r="D49" s="213"/>
      <c r="E49" s="213"/>
      <c r="F49" s="109"/>
    </row>
    <row r="50" spans="1:6" ht="14.5" customHeight="1" x14ac:dyDescent="0.35">
      <c r="A50" s="216"/>
      <c r="B50" s="222"/>
      <c r="C50" s="219"/>
      <c r="D50" s="213"/>
      <c r="E50" s="213"/>
      <c r="F50" s="34" t="s">
        <v>82</v>
      </c>
    </row>
    <row r="51" spans="1:6" ht="23.5" customHeight="1" x14ac:dyDescent="0.35">
      <c r="A51" s="216"/>
      <c r="B51" s="222"/>
      <c r="C51" s="219"/>
      <c r="D51" s="213"/>
      <c r="E51" s="213"/>
      <c r="F51" s="109"/>
    </row>
    <row r="52" spans="1:6" ht="23.5" customHeight="1" x14ac:dyDescent="0.35">
      <c r="A52" s="216"/>
      <c r="B52" s="222"/>
      <c r="C52" s="219"/>
      <c r="D52" s="213"/>
      <c r="E52" s="213"/>
      <c r="F52" s="109"/>
    </row>
    <row r="53" spans="1:6" ht="23.5" customHeight="1" x14ac:dyDescent="0.35">
      <c r="A53" s="216"/>
      <c r="B53" s="222"/>
      <c r="C53" s="219"/>
      <c r="D53" s="213"/>
      <c r="E53" s="213"/>
      <c r="F53" s="109"/>
    </row>
    <row r="54" spans="1:6" x14ac:dyDescent="0.35">
      <c r="A54" s="216"/>
      <c r="B54" s="222"/>
      <c r="C54" s="219"/>
      <c r="D54" s="213"/>
      <c r="E54" s="213"/>
      <c r="F54" s="35" t="s">
        <v>84</v>
      </c>
    </row>
    <row r="55" spans="1:6" ht="41.5" customHeight="1" thickBot="1" x14ac:dyDescent="0.4">
      <c r="A55" s="217"/>
      <c r="B55" s="223"/>
      <c r="C55" s="220"/>
      <c r="D55" s="214"/>
      <c r="E55" s="214"/>
      <c r="F55" s="110"/>
    </row>
  </sheetData>
  <sheetProtection algorithmName="SHA-512" hashValue="GJw/kDPBU7kARVs8ZcwwWy3iQhI77ymBVGMWxTIUYMRY1r0WnrD/rI/PS2vr3HBF2cK7UcZOdMMOh9ifUGBS4A==" saltValue="yL0qbir8mCgyMVHcBGJuJw==" spinCount="100000" sheet="1" objects="1" scenarios="1"/>
  <mergeCells count="29">
    <mergeCell ref="A16:A25"/>
    <mergeCell ref="B16:B25"/>
    <mergeCell ref="B26:B35"/>
    <mergeCell ref="B36:B45"/>
    <mergeCell ref="C26:C35"/>
    <mergeCell ref="C36:C45"/>
    <mergeCell ref="C16:C25"/>
    <mergeCell ref="A46:A55"/>
    <mergeCell ref="D46:D55"/>
    <mergeCell ref="D36:D45"/>
    <mergeCell ref="A36:A45"/>
    <mergeCell ref="A26:A35"/>
    <mergeCell ref="C46:C55"/>
    <mergeCell ref="B46:B55"/>
    <mergeCell ref="E46:E55"/>
    <mergeCell ref="E26:E35"/>
    <mergeCell ref="E36:E45"/>
    <mergeCell ref="E16:E25"/>
    <mergeCell ref="D16:D25"/>
    <mergeCell ref="D26:D35"/>
    <mergeCell ref="A1:B1"/>
    <mergeCell ref="C1:F1"/>
    <mergeCell ref="A3:C3"/>
    <mergeCell ref="A5:B5"/>
    <mergeCell ref="A6:A15"/>
    <mergeCell ref="E6:E15"/>
    <mergeCell ref="B6:B15"/>
    <mergeCell ref="C6:C15"/>
    <mergeCell ref="D6:D15"/>
  </mergeCells>
  <dataValidations count="8">
    <dataValidation allowBlank="1" showInputMessage="1" showErrorMessage="1" prompt="Enter project name/ or project desciption here" sqref="G1:O1 C1 D2:O4 B2:C2 B4:C4" xr:uid="{21D4CB73-1549-4EB6-8C91-120C33B53C8C}"/>
    <dataValidation allowBlank="1" showInputMessage="1" showErrorMessage="1" prompt="Add additional spending objective to be achieved by project (if applicable)_x000a_" sqref="B26 B36 B46 B30 B40 B50" xr:uid="{B52AE13A-6269-4173-9B56-63F04CDEBB13}"/>
    <dataValidation allowBlank="1" showInputMessage="1" showErrorMessage="1" prompt="E.g._x000a_Increased high value employment, especially for women, young people from North Wales and those from low-income and rural communities" sqref="F15 F25 F35 F45 F55" xr:uid="{F136BD70-4498-4363-A942-0CAD52F2D5F8}"/>
    <dataValidation allowBlank="1" showInputMessage="1" showErrorMessage="1" prompt="E.g._x000a_Investment/Finance _x000a_Business start-ups _x000a_Business growth " sqref="F11:F13 F21:F23 F31:F33 F41:F43 F51:F53" xr:uid="{7357F2BE-20A0-4836-B69C-DBCC6434A225}"/>
    <dataValidation type="textLength" operator="lessThanOrEqual" allowBlank="1" showInputMessage="1" showErrorMessage="1" error="Exceeded word limit" prompt="The opportunities and problems associated with the current situation – the service gap" sqref="D6 D16:D55" xr:uid="{4DE38031-AEF1-4F8D-B957-3989178C0D79}">
      <formula1>900</formula1>
    </dataValidation>
    <dataValidation type="textLength" operator="lessThanOrEqual" allowBlank="1" showInputMessage="1" showErrorMessage="1" error="Exceeded word limit" prompt="Current situation.  Include any data/statistics relating to spending objective" sqref="C6:C55" xr:uid="{DCE146EA-E4C5-405B-B102-EB467F41BABE}">
      <formula1>900</formula1>
    </dataValidation>
    <dataValidation type="textLength" operator="lessThanOrEqual" showInputMessage="1" showErrorMessage="1" error="Exceeded word limit" prompt="The project in terms of the operational capabilities and service changes required to satisfy the identified business needs" sqref="E6:E55" xr:uid="{ACE5DE4E-32A9-4469-8B70-F39DB637B020}">
      <formula1>900</formula1>
    </dataValidation>
    <dataValidation allowBlank="1" showInputMessage="1" showErrorMessage="1" prompt="E.g._x000a_Gross new Jobs FTE; _x000a_New of upgraded floorspace m²" sqref="F7:F9 F17:F19 F27:F29 F37:F39 F47:F49" xr:uid="{1A52FDA2-F543-45D2-8140-A6EFC5A5C544}"/>
  </dataValidations>
  <pageMargins left="0.70866141732283472" right="0.70866141732283472" top="0.74803149606299213" bottom="0.74803149606299213" header="0.31496062992125984" footer="0.31496062992125984"/>
  <pageSetup paperSize="9" scale="36" orientation="landscape" r:id="rId1"/>
  <headerFooter>
    <oddHeader>&amp;L&amp;G</oddHeader>
    <oddFooter>&amp;L&amp;F&amp;C&amp;A</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6F4F6"/>
  </sheetPr>
  <dimension ref="A1:O43"/>
  <sheetViews>
    <sheetView showGridLines="0" zoomScaleNormal="100" workbookViewId="0">
      <selection activeCell="F10" sqref="F10"/>
    </sheetView>
  </sheetViews>
  <sheetFormatPr defaultColWidth="8.81640625" defaultRowHeight="14.5" x14ac:dyDescent="0.35"/>
  <cols>
    <col min="1" max="1" width="39.81640625" customWidth="1"/>
    <col min="2" max="2" width="16.81640625" customWidth="1"/>
    <col min="3" max="15" width="15.453125" customWidth="1"/>
  </cols>
  <sheetData>
    <row r="1" spans="1:15" ht="16" customHeight="1" thickBot="1" x14ac:dyDescent="0.4">
      <c r="A1" s="4" t="s">
        <v>68</v>
      </c>
      <c r="B1" s="195" t="str">
        <f>IF('Growth Deal Project Summary'!$E$6="","",'Growth Deal Project Summary'!$E$6)</f>
        <v/>
      </c>
      <c r="C1" s="195"/>
      <c r="D1" s="195"/>
      <c r="E1" s="195"/>
      <c r="F1" s="195"/>
      <c r="G1" s="195"/>
      <c r="H1" s="195"/>
      <c r="I1" s="195"/>
      <c r="J1" s="195"/>
      <c r="K1" s="195"/>
      <c r="L1" s="195"/>
      <c r="M1" s="195"/>
      <c r="N1" s="195"/>
      <c r="O1" s="195"/>
    </row>
    <row r="3" spans="1:15" x14ac:dyDescent="0.35">
      <c r="A3" s="10" t="s">
        <v>92</v>
      </c>
      <c r="B3" s="23" t="s">
        <v>93</v>
      </c>
      <c r="C3" s="23" t="s">
        <v>94</v>
      </c>
      <c r="D3" s="23" t="s">
        <v>95</v>
      </c>
      <c r="E3" s="23" t="s">
        <v>96</v>
      </c>
      <c r="F3" s="23" t="s">
        <v>97</v>
      </c>
      <c r="G3" s="23" t="s">
        <v>98</v>
      </c>
      <c r="H3" s="23" t="s">
        <v>99</v>
      </c>
      <c r="I3" s="23" t="s">
        <v>100</v>
      </c>
      <c r="J3" s="23" t="s">
        <v>101</v>
      </c>
      <c r="K3" s="23" t="s">
        <v>102</v>
      </c>
      <c r="L3" s="23" t="s">
        <v>103</v>
      </c>
      <c r="M3" s="23" t="s">
        <v>104</v>
      </c>
      <c r="N3" s="23" t="s">
        <v>105</v>
      </c>
      <c r="O3" s="23" t="s">
        <v>106</v>
      </c>
    </row>
    <row r="4" spans="1:15" x14ac:dyDescent="0.35">
      <c r="A4" s="27" t="s">
        <v>107</v>
      </c>
      <c r="B4" s="112"/>
      <c r="C4" s="112"/>
      <c r="D4" s="112"/>
      <c r="E4" s="112"/>
      <c r="F4" s="112"/>
      <c r="G4" s="112"/>
      <c r="H4" s="112"/>
      <c r="I4" s="112"/>
      <c r="J4" s="112"/>
      <c r="K4" s="112"/>
      <c r="L4" s="112"/>
      <c r="M4" s="112"/>
      <c r="N4" s="112"/>
      <c r="O4" s="29">
        <f>SUM(B4:N4)</f>
        <v>0</v>
      </c>
    </row>
    <row r="5" spans="1:15" x14ac:dyDescent="0.35">
      <c r="A5" s="28" t="s">
        <v>108</v>
      </c>
      <c r="B5" s="113"/>
      <c r="C5" s="113"/>
      <c r="D5" s="113"/>
      <c r="E5" s="113"/>
      <c r="F5" s="113"/>
      <c r="G5" s="113"/>
      <c r="H5" s="113"/>
      <c r="I5" s="113"/>
      <c r="J5" s="113"/>
      <c r="K5" s="113"/>
      <c r="L5" s="113"/>
      <c r="M5" s="113"/>
      <c r="N5" s="113"/>
      <c r="O5" s="30">
        <f>SUM(B5:N5)</f>
        <v>0</v>
      </c>
    </row>
    <row r="6" spans="1:15" s="2" customFormat="1" x14ac:dyDescent="0.35">
      <c r="A6" s="24" t="s">
        <v>109</v>
      </c>
      <c r="B6" s="26">
        <f>SUM(B4:B5)</f>
        <v>0</v>
      </c>
      <c r="C6" s="26">
        <f t="shared" ref="C6:O6" si="0">SUM(C4:C5)</f>
        <v>0</v>
      </c>
      <c r="D6" s="26">
        <f t="shared" si="0"/>
        <v>0</v>
      </c>
      <c r="E6" s="26">
        <f t="shared" si="0"/>
        <v>0</v>
      </c>
      <c r="F6" s="26">
        <f t="shared" si="0"/>
        <v>0</v>
      </c>
      <c r="G6" s="26">
        <f t="shared" si="0"/>
        <v>0</v>
      </c>
      <c r="H6" s="26">
        <f t="shared" si="0"/>
        <v>0</v>
      </c>
      <c r="I6" s="26">
        <f t="shared" si="0"/>
        <v>0</v>
      </c>
      <c r="J6" s="26">
        <f t="shared" si="0"/>
        <v>0</v>
      </c>
      <c r="K6" s="26">
        <f t="shared" si="0"/>
        <v>0</v>
      </c>
      <c r="L6" s="26">
        <f t="shared" si="0"/>
        <v>0</v>
      </c>
      <c r="M6" s="26">
        <f t="shared" si="0"/>
        <v>0</v>
      </c>
      <c r="N6" s="26">
        <f t="shared" si="0"/>
        <v>0</v>
      </c>
      <c r="O6" s="26">
        <f t="shared" si="0"/>
        <v>0</v>
      </c>
    </row>
    <row r="8" spans="1:15" x14ac:dyDescent="0.35">
      <c r="A8" s="10" t="s">
        <v>110</v>
      </c>
      <c r="B8" s="24" t="s">
        <v>111</v>
      </c>
      <c r="C8" s="25" t="s">
        <v>112</v>
      </c>
    </row>
    <row r="9" spans="1:15" x14ac:dyDescent="0.35">
      <c r="A9" s="114"/>
      <c r="B9" s="115"/>
      <c r="C9" s="116"/>
    </row>
    <row r="10" spans="1:15" x14ac:dyDescent="0.35">
      <c r="A10" s="114"/>
      <c r="B10" s="115"/>
      <c r="C10" s="116"/>
    </row>
    <row r="11" spans="1:15" x14ac:dyDescent="0.35">
      <c r="A11" s="114"/>
      <c r="B11" s="115"/>
      <c r="C11" s="116"/>
    </row>
    <row r="12" spans="1:15" x14ac:dyDescent="0.35">
      <c r="A12" s="114"/>
      <c r="B12" s="115"/>
      <c r="C12" s="116"/>
    </row>
    <row r="13" spans="1:15" x14ac:dyDescent="0.35">
      <c r="A13" s="114"/>
      <c r="B13" s="115"/>
      <c r="C13" s="116"/>
    </row>
    <row r="14" spans="1:15" x14ac:dyDescent="0.35">
      <c r="A14" s="114"/>
      <c r="B14" s="115"/>
      <c r="C14" s="116"/>
    </row>
    <row r="15" spans="1:15" x14ac:dyDescent="0.35">
      <c r="A15" s="233" t="s">
        <v>113</v>
      </c>
      <c r="B15" s="234"/>
      <c r="C15" s="20">
        <f>SUM(C11:C14)</f>
        <v>0</v>
      </c>
      <c r="D15" s="11" t="b">
        <f>C15=O6</f>
        <v>1</v>
      </c>
    </row>
    <row r="17" spans="1:15" x14ac:dyDescent="0.35">
      <c r="A17" s="10" t="s">
        <v>114</v>
      </c>
      <c r="B17" s="21" t="s">
        <v>115</v>
      </c>
    </row>
    <row r="18" spans="1:15" x14ac:dyDescent="0.35">
      <c r="A18" s="46" t="s">
        <v>116</v>
      </c>
      <c r="B18" s="117"/>
    </row>
    <row r="19" spans="1:15" x14ac:dyDescent="0.35">
      <c r="A19" s="46" t="s">
        <v>117</v>
      </c>
      <c r="B19" s="117"/>
      <c r="G19" s="47"/>
    </row>
    <row r="20" spans="1:15" x14ac:dyDescent="0.35">
      <c r="A20" s="46" t="s">
        <v>118</v>
      </c>
      <c r="B20" s="117"/>
    </row>
    <row r="22" spans="1:15" x14ac:dyDescent="0.35">
      <c r="A22" s="22" t="s">
        <v>119</v>
      </c>
    </row>
    <row r="23" spans="1:15" x14ac:dyDescent="0.35">
      <c r="A23" s="48" t="s">
        <v>120</v>
      </c>
    </row>
    <row r="24" spans="1:15" x14ac:dyDescent="0.35">
      <c r="A24" s="22" t="s">
        <v>121</v>
      </c>
    </row>
    <row r="26" spans="1:15" x14ac:dyDescent="0.35">
      <c r="A26" s="1" t="s">
        <v>122</v>
      </c>
    </row>
    <row r="27" spans="1:15" x14ac:dyDescent="0.35">
      <c r="A27" s="111" t="s">
        <v>123</v>
      </c>
    </row>
    <row r="28" spans="1:15" x14ac:dyDescent="0.35">
      <c r="A28" t="s">
        <v>124</v>
      </c>
    </row>
    <row r="29" spans="1:15" x14ac:dyDescent="0.35">
      <c r="A29" t="s">
        <v>125</v>
      </c>
    </row>
    <row r="30" spans="1:15" ht="15" thickBot="1" x14ac:dyDescent="0.4"/>
    <row r="31" spans="1:15" ht="15" thickBot="1" x14ac:dyDescent="0.4">
      <c r="A31" s="227" t="s">
        <v>126</v>
      </c>
      <c r="B31" s="228"/>
      <c r="C31" s="228"/>
      <c r="D31" s="228"/>
      <c r="E31" s="228"/>
      <c r="F31" s="228"/>
      <c r="G31" s="228"/>
      <c r="H31" s="228"/>
      <c r="I31" s="228"/>
      <c r="J31" s="228"/>
      <c r="K31" s="228"/>
      <c r="L31" s="228"/>
      <c r="M31" s="228"/>
      <c r="N31" s="228"/>
      <c r="O31" s="229"/>
    </row>
    <row r="32" spans="1:15" ht="120.65" customHeight="1" thickBot="1" x14ac:dyDescent="0.4">
      <c r="A32" s="230"/>
      <c r="B32" s="231"/>
      <c r="C32" s="231"/>
      <c r="D32" s="231"/>
      <c r="E32" s="231"/>
      <c r="F32" s="231"/>
      <c r="G32" s="231"/>
      <c r="H32" s="231"/>
      <c r="I32" s="231"/>
      <c r="J32" s="231"/>
      <c r="K32" s="231"/>
      <c r="L32" s="231"/>
      <c r="M32" s="231"/>
      <c r="N32" s="231"/>
      <c r="O32" s="232"/>
    </row>
    <row r="34" spans="1:1" x14ac:dyDescent="0.35">
      <c r="A34" s="2"/>
    </row>
    <row r="35" spans="1:1" x14ac:dyDescent="0.35">
      <c r="A35" s="2"/>
    </row>
    <row r="42" spans="1:1" x14ac:dyDescent="0.35">
      <c r="A42" s="3"/>
    </row>
    <row r="43" spans="1:1" x14ac:dyDescent="0.35">
      <c r="A43" s="3"/>
    </row>
  </sheetData>
  <sheetProtection algorithmName="SHA-512" hashValue="/UwoWpD2MDMJP1cEPHVJK03Cj6L8Nq1r45s3nnltD83zo2Wb/WlyLAkv6Qop8v/ZWM6o9+D+ECYt7o8ba+Tpeg==" saltValue="DbZAB0JwyH+H+ixYw0UZHw==" spinCount="100000" sheet="1" objects="1" scenarios="1"/>
  <mergeCells count="4">
    <mergeCell ref="A31:O31"/>
    <mergeCell ref="A32:O32"/>
    <mergeCell ref="B1:O1"/>
    <mergeCell ref="A15:B15"/>
  </mergeCells>
  <dataValidations xWindow="258" yWindow="351" count="7">
    <dataValidation allowBlank="1" showInputMessage="1" showErrorMessage="1" prompt="Gross jobs are the total jobs created by the project proposal or intervention. " sqref="D7:O15 A4:A7 B4:O5 B7:C8" xr:uid="{0AC7AEF7-241A-4A13-8B00-8D7AD007C406}"/>
    <dataValidation allowBlank="1" showInputMessage="1" showErrorMessage="1" prompt="E.g. Construction, Researcher" sqref="A9:A14" xr:uid="{E33297B2-6300-4E35-8A47-2FC904BF5EA6}"/>
    <dataValidation allowBlank="1" showInputMessage="1" showErrorMessage="1" prompt="Safeguarded jobs are existing jobs prior to the approval of the project which are forecast to be lost within 12 months if the project doesn’t go ahead. " sqref="B20" xr:uid="{B98C116E-C40C-47A4-8F34-64447D7CA957}"/>
    <dataValidation allowBlank="1" showInputMessage="1" showErrorMessage="1" prompt="Net jobs are usually calculated by an economist who will consider what would have happened without the intervention in terms of natural growth, displacement etc." sqref="B19" xr:uid="{684002BD-E79D-45A3-B9DC-93F8D0ED6DBA}"/>
    <dataValidation allowBlank="1" showInputMessage="1" showErrorMessage="1" prompt="Gross jobs are the total jobs created by the project" sqref="B18" xr:uid="{0FF8BDBF-4EA2-4A18-9212-B33D64F99067}"/>
    <dataValidation allowBlank="1" showInputMessage="1" showErrorMessage="1" prompt="Construction, Research, Manufacturing" sqref="A9:A14" xr:uid="{48DA73FB-00A9-44D8-BAF2-D5C221D30D5E}"/>
    <dataValidation allowBlank="1" showInputMessage="1" showErrorMessage="1" prompt="1 FTE is a minimum 30h week" sqref="C9:C14" xr:uid="{438A2796-D720-4B76-9BC6-7D641AC1305D}"/>
  </dataValidations>
  <pageMargins left="0.70866141732283472" right="0.70866141732283472" top="0.74803149606299213" bottom="0.74803149606299213" header="0.31496062992125984" footer="0.31496062992125984"/>
  <pageSetup paperSize="9" scale="50" orientation="landscape" r:id="rId1"/>
  <headerFooter>
    <oddHeader>&amp;L&amp;G</oddHeader>
    <oddFooter>&amp;L&amp;F&amp;C&amp;A</oddFooter>
  </headerFooter>
  <legacyDrawingHF r:id="rId2"/>
  <extLst>
    <ext xmlns:x14="http://schemas.microsoft.com/office/spreadsheetml/2009/9/main" uri="{CCE6A557-97BC-4b89-ADB6-D9C93CAAB3DF}">
      <x14:dataValidations xmlns:xm="http://schemas.microsoft.com/office/excel/2006/main" xWindow="258" yWindow="351" count="2">
        <x14:dataValidation type="list" allowBlank="1" showInputMessage="1" showErrorMessage="1" xr:uid="{3AFEBD58-240B-4C5A-B982-57C9816BF8DB}">
          <x14:formula1>
            <xm:f>Lists!$D$2:$D$3</xm:f>
          </x14:formula1>
          <xm:sqref>B9:B14</xm:sqref>
        </x14:dataValidation>
        <x14:dataValidation type="list" allowBlank="1" showInputMessage="1" showErrorMessage="1" prompt="Gross jobs are the total jobs created by the project proposal or intervention. " xr:uid="{147E7862-52B0-4C6F-A1F6-34138627B319}">
          <x14:formula1>
            <xm:f>Lists!$D$2:$D$3</xm:f>
          </x14:formula1>
          <xm:sqref>B9:B14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6F4F6"/>
    <pageSetUpPr fitToPage="1"/>
  </sheetPr>
  <dimension ref="A1:O25"/>
  <sheetViews>
    <sheetView showGridLines="0" zoomScale="96" zoomScaleNormal="96" workbookViewId="0">
      <selection activeCell="A18" sqref="A18"/>
    </sheetView>
  </sheetViews>
  <sheetFormatPr defaultColWidth="8.81640625" defaultRowHeight="14.5" x14ac:dyDescent="0.35"/>
  <cols>
    <col min="1" max="1" width="39.81640625" customWidth="1"/>
    <col min="2" max="15" width="15.81640625" customWidth="1"/>
    <col min="16" max="21" width="18.81640625" customWidth="1"/>
  </cols>
  <sheetData>
    <row r="1" spans="1:15" ht="15.5" x14ac:dyDescent="0.35">
      <c r="A1" s="5" t="s">
        <v>68</v>
      </c>
      <c r="B1" s="235" t="str">
        <f>IF('Growth Deal Project Summary'!$E$6="","",'Growth Deal Project Summary'!$E$6)</f>
        <v/>
      </c>
      <c r="C1" s="235"/>
      <c r="D1" s="235"/>
      <c r="E1" s="235"/>
      <c r="F1" s="235"/>
      <c r="G1" s="235"/>
      <c r="H1" s="235"/>
      <c r="I1" s="235"/>
      <c r="J1" s="235"/>
      <c r="K1" s="235"/>
      <c r="L1" s="235"/>
      <c r="M1" s="235"/>
      <c r="N1" s="235"/>
      <c r="O1" s="235"/>
    </row>
    <row r="3" spans="1:15" x14ac:dyDescent="0.35">
      <c r="A3" s="24" t="s">
        <v>127</v>
      </c>
      <c r="B3" s="39" t="s">
        <v>128</v>
      </c>
      <c r="C3" s="39" t="s">
        <v>129</v>
      </c>
      <c r="D3" s="39" t="s">
        <v>130</v>
      </c>
      <c r="E3" s="39" t="s">
        <v>131</v>
      </c>
      <c r="F3" s="39" t="s">
        <v>132</v>
      </c>
      <c r="G3" s="39" t="s">
        <v>133</v>
      </c>
      <c r="H3" s="39" t="s">
        <v>134</v>
      </c>
      <c r="I3" s="39" t="s">
        <v>135</v>
      </c>
      <c r="J3" s="39" t="s">
        <v>136</v>
      </c>
      <c r="K3" s="39" t="s">
        <v>137</v>
      </c>
      <c r="L3" s="39" t="s">
        <v>138</v>
      </c>
      <c r="M3" s="39" t="s">
        <v>139</v>
      </c>
      <c r="N3" s="39" t="s">
        <v>140</v>
      </c>
      <c r="O3" s="40" t="s">
        <v>106</v>
      </c>
    </row>
    <row r="4" spans="1:15" x14ac:dyDescent="0.35">
      <c r="A4" s="139" t="s">
        <v>141</v>
      </c>
      <c r="B4" s="119"/>
      <c r="C4" s="119"/>
      <c r="D4" s="119"/>
      <c r="E4" s="119"/>
      <c r="F4" s="119"/>
      <c r="G4" s="119"/>
      <c r="H4" s="119"/>
      <c r="I4" s="119"/>
      <c r="J4" s="119"/>
      <c r="K4" s="119"/>
      <c r="L4" s="119"/>
      <c r="M4" s="119"/>
      <c r="N4" s="120"/>
      <c r="O4" s="31">
        <f>SUM(B4:N4)</f>
        <v>0</v>
      </c>
    </row>
    <row r="5" spans="1:15" x14ac:dyDescent="0.35">
      <c r="A5" s="140" t="s">
        <v>142</v>
      </c>
      <c r="B5" s="118"/>
      <c r="C5" s="118"/>
      <c r="D5" s="118"/>
      <c r="E5" s="118"/>
      <c r="F5" s="118"/>
      <c r="G5" s="118"/>
      <c r="H5" s="118"/>
      <c r="I5" s="118"/>
      <c r="J5" s="118"/>
      <c r="K5" s="118"/>
      <c r="L5" s="118"/>
      <c r="M5" s="118"/>
      <c r="N5" s="121"/>
      <c r="O5" s="31">
        <f t="shared" ref="O5:O14" si="0">SUM(B5:N5)</f>
        <v>0</v>
      </c>
    </row>
    <row r="6" spans="1:15" x14ac:dyDescent="0.35">
      <c r="A6" s="140" t="s">
        <v>143</v>
      </c>
      <c r="B6" s="118"/>
      <c r="C6" s="118"/>
      <c r="D6" s="118"/>
      <c r="E6" s="118"/>
      <c r="F6" s="118"/>
      <c r="G6" s="118"/>
      <c r="H6" s="118"/>
      <c r="I6" s="118"/>
      <c r="J6" s="118"/>
      <c r="K6" s="118"/>
      <c r="L6" s="118"/>
      <c r="M6" s="118"/>
      <c r="N6" s="121"/>
      <c r="O6" s="31">
        <f t="shared" si="0"/>
        <v>0</v>
      </c>
    </row>
    <row r="7" spans="1:15" x14ac:dyDescent="0.35">
      <c r="A7" s="140" t="s">
        <v>144</v>
      </c>
      <c r="B7" s="118"/>
      <c r="C7" s="118"/>
      <c r="D7" s="118"/>
      <c r="E7" s="118"/>
      <c r="F7" s="118"/>
      <c r="G7" s="118"/>
      <c r="H7" s="118"/>
      <c r="I7" s="118"/>
      <c r="J7" s="118"/>
      <c r="K7" s="118"/>
      <c r="L7" s="118"/>
      <c r="M7" s="118"/>
      <c r="N7" s="121"/>
      <c r="O7" s="31">
        <f t="shared" si="0"/>
        <v>0</v>
      </c>
    </row>
    <row r="8" spans="1:15" x14ac:dyDescent="0.35">
      <c r="A8" s="140" t="s">
        <v>145</v>
      </c>
      <c r="B8" s="118"/>
      <c r="C8" s="118"/>
      <c r="D8" s="118"/>
      <c r="E8" s="118"/>
      <c r="F8" s="118"/>
      <c r="G8" s="118"/>
      <c r="H8" s="118"/>
      <c r="I8" s="118"/>
      <c r="J8" s="118"/>
      <c r="K8" s="118"/>
      <c r="L8" s="118"/>
      <c r="M8" s="118"/>
      <c r="N8" s="121"/>
      <c r="O8" s="31">
        <f t="shared" si="0"/>
        <v>0</v>
      </c>
    </row>
    <row r="9" spans="1:15" x14ac:dyDescent="0.35">
      <c r="A9" s="140" t="s">
        <v>146</v>
      </c>
      <c r="B9" s="118"/>
      <c r="C9" s="118"/>
      <c r="D9" s="118"/>
      <c r="E9" s="118"/>
      <c r="F9" s="118"/>
      <c r="G9" s="118"/>
      <c r="H9" s="118"/>
      <c r="I9" s="118"/>
      <c r="J9" s="118"/>
      <c r="K9" s="118"/>
      <c r="L9" s="118"/>
      <c r="M9" s="118"/>
      <c r="N9" s="121"/>
      <c r="O9" s="31">
        <f t="shared" si="0"/>
        <v>0</v>
      </c>
    </row>
    <row r="10" spans="1:15" x14ac:dyDescent="0.35">
      <c r="A10" s="140" t="s">
        <v>147</v>
      </c>
      <c r="B10" s="118"/>
      <c r="C10" s="118"/>
      <c r="D10" s="118"/>
      <c r="E10" s="118"/>
      <c r="F10" s="118"/>
      <c r="G10" s="118"/>
      <c r="H10" s="118"/>
      <c r="I10" s="118"/>
      <c r="J10" s="118"/>
      <c r="K10" s="118"/>
      <c r="L10" s="118"/>
      <c r="M10" s="118"/>
      <c r="N10" s="121"/>
      <c r="O10" s="31">
        <f t="shared" si="0"/>
        <v>0</v>
      </c>
    </row>
    <row r="11" spans="1:15" x14ac:dyDescent="0.35">
      <c r="A11" s="140" t="s">
        <v>148</v>
      </c>
      <c r="B11" s="118"/>
      <c r="C11" s="118"/>
      <c r="D11" s="118"/>
      <c r="E11" s="118"/>
      <c r="F11" s="118"/>
      <c r="G11" s="118"/>
      <c r="H11" s="118"/>
      <c r="I11" s="118"/>
      <c r="J11" s="118"/>
      <c r="K11" s="118"/>
      <c r="L11" s="118"/>
      <c r="M11" s="118"/>
      <c r="N11" s="121"/>
      <c r="O11" s="31">
        <f t="shared" si="0"/>
        <v>0</v>
      </c>
    </row>
    <row r="12" spans="1:15" x14ac:dyDescent="0.35">
      <c r="A12" s="141" t="s">
        <v>149</v>
      </c>
      <c r="B12" s="122"/>
      <c r="C12" s="122"/>
      <c r="D12" s="122"/>
      <c r="E12" s="122"/>
      <c r="F12" s="122"/>
      <c r="G12" s="122"/>
      <c r="H12" s="122"/>
      <c r="I12" s="122"/>
      <c r="J12" s="122"/>
      <c r="K12" s="122"/>
      <c r="L12" s="122"/>
      <c r="M12" s="122"/>
      <c r="N12" s="123"/>
      <c r="O12" s="31">
        <f t="shared" si="0"/>
        <v>0</v>
      </c>
    </row>
    <row r="13" spans="1:15" x14ac:dyDescent="0.35">
      <c r="A13" s="141" t="s">
        <v>149</v>
      </c>
      <c r="B13" s="122"/>
      <c r="C13" s="122"/>
      <c r="D13" s="122"/>
      <c r="E13" s="122"/>
      <c r="F13" s="122"/>
      <c r="G13" s="122"/>
      <c r="H13" s="122"/>
      <c r="I13" s="122"/>
      <c r="J13" s="122"/>
      <c r="K13" s="122"/>
      <c r="L13" s="122"/>
      <c r="M13" s="122"/>
      <c r="N13" s="123"/>
      <c r="O13" s="31">
        <f t="shared" si="0"/>
        <v>0</v>
      </c>
    </row>
    <row r="14" spans="1:15" x14ac:dyDescent="0.35">
      <c r="A14" s="141" t="s">
        <v>149</v>
      </c>
      <c r="B14" s="122"/>
      <c r="C14" s="122"/>
      <c r="D14" s="122"/>
      <c r="E14" s="122"/>
      <c r="F14" s="122"/>
      <c r="G14" s="122"/>
      <c r="H14" s="122"/>
      <c r="I14" s="122"/>
      <c r="J14" s="122"/>
      <c r="K14" s="122"/>
      <c r="L14" s="122"/>
      <c r="M14" s="122"/>
      <c r="N14" s="123"/>
      <c r="O14" s="31">
        <f t="shared" si="0"/>
        <v>0</v>
      </c>
    </row>
    <row r="15" spans="1:15" x14ac:dyDescent="0.35">
      <c r="A15" s="41" t="s">
        <v>150</v>
      </c>
      <c r="B15" s="8">
        <f>SUM(B4:B14)</f>
        <v>0</v>
      </c>
      <c r="C15" s="8">
        <f t="shared" ref="C15:O15" si="1">SUM(C4:C14)</f>
        <v>0</v>
      </c>
      <c r="D15" s="8">
        <f t="shared" si="1"/>
        <v>0</v>
      </c>
      <c r="E15" s="8">
        <f t="shared" si="1"/>
        <v>0</v>
      </c>
      <c r="F15" s="8">
        <f t="shared" si="1"/>
        <v>0</v>
      </c>
      <c r="G15" s="8">
        <f t="shared" si="1"/>
        <v>0</v>
      </c>
      <c r="H15" s="8">
        <f t="shared" si="1"/>
        <v>0</v>
      </c>
      <c r="I15" s="8">
        <f t="shared" si="1"/>
        <v>0</v>
      </c>
      <c r="J15" s="8">
        <f t="shared" si="1"/>
        <v>0</v>
      </c>
      <c r="K15" s="8">
        <f t="shared" si="1"/>
        <v>0</v>
      </c>
      <c r="L15" s="8">
        <f t="shared" si="1"/>
        <v>0</v>
      </c>
      <c r="M15" s="8">
        <f t="shared" si="1"/>
        <v>0</v>
      </c>
      <c r="N15" s="8">
        <f t="shared" si="1"/>
        <v>0</v>
      </c>
      <c r="O15" s="8">
        <f t="shared" si="1"/>
        <v>0</v>
      </c>
    </row>
    <row r="16" spans="1:15" x14ac:dyDescent="0.35">
      <c r="A16" s="17"/>
      <c r="B16" s="42"/>
      <c r="C16" s="42"/>
      <c r="D16" s="42"/>
      <c r="E16" s="42"/>
      <c r="F16" s="42"/>
    </row>
    <row r="18" spans="1:15" x14ac:dyDescent="0.35">
      <c r="A18" s="1" t="s">
        <v>122</v>
      </c>
    </row>
    <row r="19" spans="1:15" x14ac:dyDescent="0.35">
      <c r="A19" t="s">
        <v>151</v>
      </c>
    </row>
    <row r="20" spans="1:15" x14ac:dyDescent="0.35">
      <c r="A20" t="s">
        <v>152</v>
      </c>
    </row>
    <row r="21" spans="1:15" x14ac:dyDescent="0.35">
      <c r="A21" t="s">
        <v>153</v>
      </c>
    </row>
    <row r="22" spans="1:15" ht="15" thickBot="1" x14ac:dyDescent="0.4"/>
    <row r="23" spans="1:15" ht="15" thickBot="1" x14ac:dyDescent="0.4">
      <c r="A23" s="227" t="s">
        <v>126</v>
      </c>
      <c r="B23" s="228"/>
      <c r="C23" s="228"/>
      <c r="D23" s="228"/>
      <c r="E23" s="228"/>
      <c r="F23" s="228"/>
      <c r="G23" s="228"/>
      <c r="H23" s="228"/>
      <c r="I23" s="228"/>
      <c r="J23" s="228"/>
      <c r="K23" s="228"/>
      <c r="L23" s="228"/>
      <c r="M23" s="228"/>
      <c r="N23" s="228"/>
      <c r="O23" s="229"/>
    </row>
    <row r="24" spans="1:15" ht="93" customHeight="1" thickBot="1" x14ac:dyDescent="0.4">
      <c r="A24" s="230"/>
      <c r="B24" s="231"/>
      <c r="C24" s="231"/>
      <c r="D24" s="231"/>
      <c r="E24" s="231"/>
      <c r="F24" s="231"/>
      <c r="G24" s="231"/>
      <c r="H24" s="231"/>
      <c r="I24" s="231"/>
      <c r="J24" s="231"/>
      <c r="K24" s="231"/>
      <c r="L24" s="231"/>
      <c r="M24" s="231"/>
      <c r="N24" s="231"/>
      <c r="O24" s="232"/>
    </row>
    <row r="25" spans="1:15" x14ac:dyDescent="0.35">
      <c r="A25" s="3"/>
      <c r="B25" s="3"/>
      <c r="C25" s="3"/>
    </row>
  </sheetData>
  <sheetProtection algorithmName="SHA-512" hashValue="ik2mq/0LYb/AnOZ30Ub/QXaerVuUpqYxud9OJrAKU+DJy8jxrpdzyBWMPU4lsRnHzLKSbpKJ7hD2kpQ9uyBByg==" saltValue="SDHAHEzx0v+EaRevCGUxUQ==" spinCount="100000" sheet="1" objects="1" scenarios="1"/>
  <mergeCells count="3">
    <mergeCell ref="A23:O23"/>
    <mergeCell ref="A24:O24"/>
    <mergeCell ref="B1:O1"/>
  </mergeCells>
  <pageMargins left="0.70866141732283472" right="0.70866141732283472" top="0.74803149606299213" bottom="0.74803149606299213" header="0.31496062992125984" footer="0.31496062992125984"/>
  <pageSetup paperSize="9" scale="47" orientation="landscape" r:id="rId1"/>
  <headerFooter>
    <oddHeader>&amp;L&amp;G</oddHeader>
    <oddFooter>&amp;L&amp;F&amp;C&amp;A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420C3-ACBB-4367-9EAC-EC10E053B8C3}">
  <sheetPr>
    <tabColor rgb="FFE6F4F6"/>
    <pageSetUpPr fitToPage="1"/>
  </sheetPr>
  <dimension ref="A1:P25"/>
  <sheetViews>
    <sheetView showGridLines="0" zoomScale="96" zoomScaleNormal="96" workbookViewId="0">
      <selection activeCell="D5" sqref="D5"/>
    </sheetView>
  </sheetViews>
  <sheetFormatPr defaultColWidth="8.81640625" defaultRowHeight="14.5" x14ac:dyDescent="0.35"/>
  <cols>
    <col min="1" max="1" width="39.81640625" customWidth="1"/>
    <col min="2" max="2" width="16.81640625" customWidth="1"/>
    <col min="3" max="16" width="15.81640625" customWidth="1"/>
    <col min="17" max="22" width="18.81640625" customWidth="1"/>
  </cols>
  <sheetData>
    <row r="1" spans="1:16" ht="15.5" x14ac:dyDescent="0.35">
      <c r="A1" s="5" t="s">
        <v>68</v>
      </c>
      <c r="B1" s="235" t="str">
        <f>IF('Growth Deal Project Summary'!$E$6="","",'Growth Deal Project Summary'!$E$6)</f>
        <v/>
      </c>
      <c r="C1" s="235"/>
      <c r="D1" s="235"/>
      <c r="E1" s="235"/>
      <c r="F1" s="235"/>
      <c r="G1" s="235"/>
      <c r="H1" s="235"/>
      <c r="I1" s="235"/>
      <c r="J1" s="235"/>
      <c r="K1" s="235"/>
      <c r="L1" s="235"/>
      <c r="M1" s="235"/>
      <c r="N1" s="235"/>
      <c r="O1" s="235"/>
      <c r="P1" s="235"/>
    </row>
    <row r="3" spans="1:16" x14ac:dyDescent="0.35">
      <c r="A3" s="24" t="s">
        <v>154</v>
      </c>
      <c r="B3" s="24" t="s">
        <v>155</v>
      </c>
      <c r="C3" s="39" t="s">
        <v>128</v>
      </c>
      <c r="D3" s="39" t="s">
        <v>129</v>
      </c>
      <c r="E3" s="39" t="s">
        <v>130</v>
      </c>
      <c r="F3" s="39" t="s">
        <v>131</v>
      </c>
      <c r="G3" s="39" t="s">
        <v>132</v>
      </c>
      <c r="H3" s="39" t="s">
        <v>133</v>
      </c>
      <c r="I3" s="39" t="s">
        <v>134</v>
      </c>
      <c r="J3" s="39" t="s">
        <v>135</v>
      </c>
      <c r="K3" s="39" t="s">
        <v>136</v>
      </c>
      <c r="L3" s="39" t="s">
        <v>137</v>
      </c>
      <c r="M3" s="39" t="s">
        <v>138</v>
      </c>
      <c r="N3" s="39" t="s">
        <v>139</v>
      </c>
      <c r="O3" s="45" t="s">
        <v>140</v>
      </c>
      <c r="P3" s="40" t="s">
        <v>106</v>
      </c>
    </row>
    <row r="4" spans="1:16" x14ac:dyDescent="0.35">
      <c r="A4" s="137" t="s">
        <v>156</v>
      </c>
      <c r="B4" s="115"/>
      <c r="C4" s="124"/>
      <c r="D4" s="124"/>
      <c r="E4" s="124"/>
      <c r="F4" s="124"/>
      <c r="G4" s="124"/>
      <c r="H4" s="124"/>
      <c r="I4" s="124"/>
      <c r="J4" s="124"/>
      <c r="K4" s="124"/>
      <c r="L4" s="124"/>
      <c r="M4" s="124"/>
      <c r="N4" s="124"/>
      <c r="O4" s="125"/>
      <c r="P4" s="31">
        <f>SUM(C4:O4)</f>
        <v>0</v>
      </c>
    </row>
    <row r="5" spans="1:16" x14ac:dyDescent="0.35">
      <c r="A5" s="138" t="s">
        <v>157</v>
      </c>
      <c r="B5" s="115"/>
      <c r="C5" s="126"/>
      <c r="D5" s="126"/>
      <c r="E5" s="126"/>
      <c r="F5" s="126"/>
      <c r="G5" s="126"/>
      <c r="H5" s="126"/>
      <c r="I5" s="126"/>
      <c r="J5" s="126"/>
      <c r="K5" s="126"/>
      <c r="L5" s="126"/>
      <c r="M5" s="126"/>
      <c r="N5" s="126"/>
      <c r="O5" s="127"/>
      <c r="P5" s="31">
        <f>SUM(C5:O5)</f>
        <v>0</v>
      </c>
    </row>
    <row r="6" spans="1:16" x14ac:dyDescent="0.35">
      <c r="A6" s="138" t="s">
        <v>157</v>
      </c>
      <c r="B6" s="115"/>
      <c r="C6" s="126"/>
      <c r="D6" s="126"/>
      <c r="E6" s="126"/>
      <c r="F6" s="126"/>
      <c r="G6" s="126"/>
      <c r="H6" s="126"/>
      <c r="I6" s="126"/>
      <c r="J6" s="126"/>
      <c r="K6" s="126"/>
      <c r="L6" s="126"/>
      <c r="M6" s="126"/>
      <c r="N6" s="126"/>
      <c r="O6" s="127"/>
      <c r="P6" s="31">
        <f>SUM(C6:O6)</f>
        <v>0</v>
      </c>
    </row>
    <row r="7" spans="1:16" x14ac:dyDescent="0.35">
      <c r="A7" s="138" t="s">
        <v>157</v>
      </c>
      <c r="B7" s="115"/>
      <c r="C7" s="128"/>
      <c r="D7" s="128"/>
      <c r="E7" s="128"/>
      <c r="F7" s="128"/>
      <c r="G7" s="128"/>
      <c r="H7" s="128"/>
      <c r="I7" s="128"/>
      <c r="J7" s="128"/>
      <c r="K7" s="128"/>
      <c r="L7" s="128"/>
      <c r="M7" s="128"/>
      <c r="N7" s="128"/>
      <c r="O7" s="129"/>
      <c r="P7" s="31">
        <f>SUM(C7:O7)</f>
        <v>0</v>
      </c>
    </row>
    <row r="8" spans="1:16" x14ac:dyDescent="0.35">
      <c r="A8" s="236" t="s">
        <v>158</v>
      </c>
      <c r="B8" s="237"/>
      <c r="C8" s="6">
        <f t="shared" ref="C8:O8" si="0">SUM(C4:C7)</f>
        <v>0</v>
      </c>
      <c r="D8" s="6">
        <f t="shared" si="0"/>
        <v>0</v>
      </c>
      <c r="E8" s="6">
        <f t="shared" si="0"/>
        <v>0</v>
      </c>
      <c r="F8" s="6">
        <f t="shared" si="0"/>
        <v>0</v>
      </c>
      <c r="G8" s="6">
        <f t="shared" si="0"/>
        <v>0</v>
      </c>
      <c r="H8" s="6">
        <f t="shared" si="0"/>
        <v>0</v>
      </c>
      <c r="I8" s="6">
        <f t="shared" si="0"/>
        <v>0</v>
      </c>
      <c r="J8" s="6">
        <f t="shared" si="0"/>
        <v>0</v>
      </c>
      <c r="K8" s="6">
        <f t="shared" si="0"/>
        <v>0</v>
      </c>
      <c r="L8" s="6">
        <f t="shared" si="0"/>
        <v>0</v>
      </c>
      <c r="M8" s="6">
        <f t="shared" si="0"/>
        <v>0</v>
      </c>
      <c r="N8" s="6">
        <f t="shared" si="0"/>
        <v>0</v>
      </c>
      <c r="O8" s="6">
        <f t="shared" si="0"/>
        <v>0</v>
      </c>
      <c r="P8" s="7">
        <f>SUM(C8:O8)</f>
        <v>0</v>
      </c>
    </row>
    <row r="10" spans="1:16" x14ac:dyDescent="0.35">
      <c r="A10" s="238" t="s">
        <v>159</v>
      </c>
      <c r="B10" s="238"/>
      <c r="C10" s="126"/>
      <c r="D10" s="159" t="str">
        <f>IF(C10="","",(C10/$P$8))</f>
        <v/>
      </c>
    </row>
    <row r="11" spans="1:16" x14ac:dyDescent="0.35">
      <c r="A11" s="238" t="s">
        <v>160</v>
      </c>
      <c r="B11" s="238"/>
      <c r="C11" s="128"/>
      <c r="D11" s="159" t="str">
        <f>IF(C11="","",(C11/$P$8))</f>
        <v/>
      </c>
    </row>
    <row r="12" spans="1:16" x14ac:dyDescent="0.35">
      <c r="C12" s="6">
        <f>SUM(C10:C11)</f>
        <v>0</v>
      </c>
    </row>
    <row r="14" spans="1:16" x14ac:dyDescent="0.35">
      <c r="A14" t="s">
        <v>161</v>
      </c>
    </row>
    <row r="15" spans="1:16" x14ac:dyDescent="0.35">
      <c r="A15" t="s">
        <v>162</v>
      </c>
    </row>
    <row r="17" spans="1:16" x14ac:dyDescent="0.35">
      <c r="A17" s="1" t="s">
        <v>122</v>
      </c>
      <c r="B17" s="1"/>
    </row>
    <row r="18" spans="1:16" x14ac:dyDescent="0.35">
      <c r="A18" t="s">
        <v>151</v>
      </c>
    </row>
    <row r="19" spans="1:16" x14ac:dyDescent="0.35">
      <c r="A19" t="s">
        <v>153</v>
      </c>
    </row>
    <row r="20" spans="1:16" x14ac:dyDescent="0.35">
      <c r="A20" t="s">
        <v>163</v>
      </c>
    </row>
    <row r="21" spans="1:16" x14ac:dyDescent="0.35">
      <c r="A21" t="s">
        <v>164</v>
      </c>
    </row>
    <row r="22" spans="1:16" ht="15" thickBot="1" x14ac:dyDescent="0.4"/>
    <row r="23" spans="1:16" ht="15" thickBot="1" x14ac:dyDescent="0.4">
      <c r="A23" s="227" t="s">
        <v>126</v>
      </c>
      <c r="B23" s="228"/>
      <c r="C23" s="228"/>
      <c r="D23" s="228"/>
      <c r="E23" s="228"/>
      <c r="F23" s="228"/>
      <c r="G23" s="228"/>
      <c r="H23" s="228"/>
      <c r="I23" s="228"/>
      <c r="J23" s="228"/>
      <c r="K23" s="228"/>
      <c r="L23" s="228"/>
      <c r="M23" s="228"/>
      <c r="N23" s="228"/>
      <c r="O23" s="228"/>
      <c r="P23" s="229"/>
    </row>
    <row r="24" spans="1:16" ht="93" customHeight="1" thickBot="1" x14ac:dyDescent="0.4">
      <c r="A24" s="230"/>
      <c r="B24" s="231"/>
      <c r="C24" s="231"/>
      <c r="D24" s="231"/>
      <c r="E24" s="231"/>
      <c r="F24" s="231"/>
      <c r="G24" s="231"/>
      <c r="H24" s="231"/>
      <c r="I24" s="231"/>
      <c r="J24" s="231"/>
      <c r="K24" s="231"/>
      <c r="L24" s="231"/>
      <c r="M24" s="231"/>
      <c r="N24" s="231"/>
      <c r="O24" s="231"/>
      <c r="P24" s="232"/>
    </row>
    <row r="25" spans="1:16" x14ac:dyDescent="0.35">
      <c r="A25" s="3"/>
      <c r="B25" s="3"/>
      <c r="C25" s="3"/>
      <c r="D25" s="3"/>
    </row>
  </sheetData>
  <sheetProtection algorithmName="SHA-512" hashValue="p3wpY/W6tERr/s/pEGW9dJeHLumi6aImGwfLkagJX6zocQ9MAvfJYj9U3BFwoXQ4qrCJHVAwdJxD8btDaeSyFA==" saltValue="8smb1R8W1003Dtk+If8U2g==" spinCount="100000" sheet="1" objects="1" scenarios="1"/>
  <mergeCells count="6">
    <mergeCell ref="B1:P1"/>
    <mergeCell ref="A23:P23"/>
    <mergeCell ref="A24:P24"/>
    <mergeCell ref="A8:B8"/>
    <mergeCell ref="A10:B10"/>
    <mergeCell ref="A11:B11"/>
  </mergeCells>
  <pageMargins left="0.70866141732283472" right="0.70866141732283472" top="0.74803149606299213" bottom="0.74803149606299213" header="0.31496062992125984" footer="0.31496062992125984"/>
  <pageSetup paperSize="9" scale="47" orientation="landscape" r:id="rId1"/>
  <headerFooter>
    <oddHeader>&amp;L&amp;G</oddHeader>
    <oddFooter>&amp;L&amp;F&amp;C&amp;A</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8C70DF3C-7A7B-42B9-96A0-5BB5F371D8B3}">
          <x14:formula1>
            <xm:f>Lists!$A$2:$A$4</xm:f>
          </x14:formula1>
          <xm:sqref>B4</xm:sqref>
        </x14:dataValidation>
        <x14:dataValidation type="list" allowBlank="1" showInputMessage="1" showErrorMessage="1" xr:uid="{FD6D3695-370C-43E4-A36C-5AC15C559BD8}">
          <x14:formula1>
            <xm:f>Lists!$A$2:$A$3</xm:f>
          </x14:formula1>
          <xm:sqref>B5:B7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6F4F6"/>
    <pageSetUpPr fitToPage="1"/>
  </sheetPr>
  <dimension ref="A1:P28"/>
  <sheetViews>
    <sheetView showGridLines="0" zoomScale="99" zoomScaleNormal="99" workbookViewId="0">
      <selection activeCell="B5" sqref="B5"/>
    </sheetView>
  </sheetViews>
  <sheetFormatPr defaultColWidth="8.81640625" defaultRowHeight="14.5" x14ac:dyDescent="0.35"/>
  <cols>
    <col min="1" max="1" width="39.81640625" customWidth="1"/>
    <col min="2" max="16" width="16.81640625" customWidth="1"/>
    <col min="17" max="17" width="18.81640625" customWidth="1"/>
  </cols>
  <sheetData>
    <row r="1" spans="1:16" x14ac:dyDescent="0.35">
      <c r="A1" s="5" t="s">
        <v>68</v>
      </c>
      <c r="B1" s="239" t="str">
        <f>IF('Growth Deal Project Summary'!$E$6="","",'Growth Deal Project Summary'!$E$6)</f>
        <v/>
      </c>
      <c r="C1" s="239"/>
      <c r="D1" s="239"/>
      <c r="E1" s="239"/>
      <c r="F1" s="239"/>
      <c r="G1" s="239"/>
      <c r="H1" s="239"/>
      <c r="I1" s="239"/>
      <c r="J1" s="239"/>
      <c r="K1" s="239"/>
      <c r="L1" s="239"/>
      <c r="M1" s="239"/>
      <c r="N1" s="239"/>
      <c r="O1" s="239"/>
      <c r="P1" s="239"/>
    </row>
    <row r="2" spans="1:16" ht="15" thickBot="1" x14ac:dyDescent="0.4"/>
    <row r="3" spans="1:16" ht="15" thickBot="1" x14ac:dyDescent="0.4">
      <c r="A3" s="12" t="s">
        <v>165</v>
      </c>
      <c r="B3" s="13" t="s">
        <v>155</v>
      </c>
      <c r="C3" s="14" t="s">
        <v>128</v>
      </c>
      <c r="D3" s="14" t="s">
        <v>129</v>
      </c>
      <c r="E3" s="14" t="s">
        <v>130</v>
      </c>
      <c r="F3" s="14" t="s">
        <v>131</v>
      </c>
      <c r="G3" s="14" t="s">
        <v>132</v>
      </c>
      <c r="H3" s="14" t="s">
        <v>133</v>
      </c>
      <c r="I3" s="14" t="s">
        <v>134</v>
      </c>
      <c r="J3" s="14" t="s">
        <v>135</v>
      </c>
      <c r="K3" s="14" t="s">
        <v>136</v>
      </c>
      <c r="L3" s="14" t="s">
        <v>137</v>
      </c>
      <c r="M3" s="14" t="s">
        <v>138</v>
      </c>
      <c r="N3" s="14" t="s">
        <v>139</v>
      </c>
      <c r="O3" s="14" t="s">
        <v>140</v>
      </c>
      <c r="P3" s="15" t="s">
        <v>106</v>
      </c>
    </row>
    <row r="4" spans="1:16" x14ac:dyDescent="0.35">
      <c r="A4" s="136" t="s">
        <v>166</v>
      </c>
      <c r="B4" s="115"/>
      <c r="C4" s="130"/>
      <c r="D4" s="130"/>
      <c r="E4" s="130"/>
      <c r="F4" s="130"/>
      <c r="G4" s="130"/>
      <c r="H4" s="130"/>
      <c r="I4" s="130"/>
      <c r="J4" s="130"/>
      <c r="K4" s="130"/>
      <c r="L4" s="130"/>
      <c r="M4" s="130"/>
      <c r="N4" s="130"/>
      <c r="O4" s="130"/>
      <c r="P4" s="32">
        <f>SUM(C4:O4)</f>
        <v>0</v>
      </c>
    </row>
    <row r="5" spans="1:16" x14ac:dyDescent="0.35">
      <c r="A5" s="134" t="s">
        <v>167</v>
      </c>
      <c r="B5" s="115"/>
      <c r="C5" s="131"/>
      <c r="D5" s="131"/>
      <c r="E5" s="131"/>
      <c r="F5" s="131"/>
      <c r="G5" s="131"/>
      <c r="H5" s="131"/>
      <c r="I5" s="131"/>
      <c r="J5" s="131"/>
      <c r="K5" s="131"/>
      <c r="L5" s="131"/>
      <c r="M5" s="131"/>
      <c r="N5" s="131"/>
      <c r="O5" s="131"/>
      <c r="P5" s="31">
        <f t="shared" ref="P5:P16" si="0">SUM(C5:O5)</f>
        <v>0</v>
      </c>
    </row>
    <row r="6" spans="1:16" x14ac:dyDescent="0.35">
      <c r="A6" s="134" t="s">
        <v>168</v>
      </c>
      <c r="B6" s="115"/>
      <c r="C6" s="131"/>
      <c r="D6" s="131"/>
      <c r="E6" s="131"/>
      <c r="F6" s="131"/>
      <c r="G6" s="131"/>
      <c r="H6" s="131"/>
      <c r="I6" s="131"/>
      <c r="J6" s="131"/>
      <c r="K6" s="131"/>
      <c r="L6" s="131"/>
      <c r="M6" s="131"/>
      <c r="N6" s="131"/>
      <c r="O6" s="131"/>
      <c r="P6" s="31">
        <f t="shared" si="0"/>
        <v>0</v>
      </c>
    </row>
    <row r="7" spans="1:16" x14ac:dyDescent="0.35">
      <c r="A7" s="134" t="s">
        <v>169</v>
      </c>
      <c r="B7" s="115"/>
      <c r="C7" s="131"/>
      <c r="D7" s="131"/>
      <c r="E7" s="131"/>
      <c r="F7" s="131"/>
      <c r="G7" s="131"/>
      <c r="H7" s="131"/>
      <c r="I7" s="131"/>
      <c r="J7" s="131"/>
      <c r="K7" s="131"/>
      <c r="L7" s="131"/>
      <c r="M7" s="131"/>
      <c r="N7" s="131"/>
      <c r="O7" s="131"/>
      <c r="P7" s="31">
        <f t="shared" si="0"/>
        <v>0</v>
      </c>
    </row>
    <row r="8" spans="1:16" x14ac:dyDescent="0.35">
      <c r="A8" s="134" t="s">
        <v>170</v>
      </c>
      <c r="B8" s="115"/>
      <c r="C8" s="131"/>
      <c r="D8" s="131"/>
      <c r="E8" s="131"/>
      <c r="F8" s="131"/>
      <c r="G8" s="131"/>
      <c r="H8" s="131"/>
      <c r="I8" s="131"/>
      <c r="J8" s="131"/>
      <c r="K8" s="131"/>
      <c r="L8" s="131"/>
      <c r="M8" s="131"/>
      <c r="N8" s="131"/>
      <c r="O8" s="131"/>
      <c r="P8" s="31">
        <f t="shared" si="0"/>
        <v>0</v>
      </c>
    </row>
    <row r="9" spans="1:16" x14ac:dyDescent="0.35">
      <c r="A9" s="134" t="s">
        <v>171</v>
      </c>
      <c r="B9" s="115"/>
      <c r="C9" s="131"/>
      <c r="D9" s="131"/>
      <c r="E9" s="131"/>
      <c r="F9" s="131"/>
      <c r="G9" s="131"/>
      <c r="H9" s="131"/>
      <c r="I9" s="131"/>
      <c r="J9" s="131"/>
      <c r="K9" s="131"/>
      <c r="L9" s="131"/>
      <c r="M9" s="131"/>
      <c r="N9" s="131"/>
      <c r="O9" s="131"/>
      <c r="P9" s="31">
        <f t="shared" si="0"/>
        <v>0</v>
      </c>
    </row>
    <row r="10" spans="1:16" ht="15" thickBot="1" x14ac:dyDescent="0.4">
      <c r="A10" s="135" t="s">
        <v>172</v>
      </c>
      <c r="B10" s="132"/>
      <c r="C10" s="133"/>
      <c r="D10" s="133"/>
      <c r="E10" s="133"/>
      <c r="F10" s="133"/>
      <c r="G10" s="133"/>
      <c r="H10" s="133"/>
      <c r="I10" s="133"/>
      <c r="J10" s="133"/>
      <c r="K10" s="133"/>
      <c r="L10" s="133"/>
      <c r="M10" s="133"/>
      <c r="N10" s="133"/>
      <c r="O10" s="133"/>
      <c r="P10" s="33">
        <f t="shared" si="0"/>
        <v>0</v>
      </c>
    </row>
    <row r="11" spans="1:16" ht="15" thickBot="1" x14ac:dyDescent="0.4">
      <c r="A11" s="245" t="s">
        <v>173</v>
      </c>
      <c r="B11" s="246"/>
      <c r="C11" s="16">
        <f>SUM(C4:C10)</f>
        <v>0</v>
      </c>
      <c r="D11" s="16">
        <f t="shared" ref="D11:O11" si="1">SUM(D4:D10)</f>
        <v>0</v>
      </c>
      <c r="E11" s="16">
        <f t="shared" si="1"/>
        <v>0</v>
      </c>
      <c r="F11" s="16">
        <f t="shared" si="1"/>
        <v>0</v>
      </c>
      <c r="G11" s="16">
        <f t="shared" si="1"/>
        <v>0</v>
      </c>
      <c r="H11" s="16">
        <f t="shared" si="1"/>
        <v>0</v>
      </c>
      <c r="I11" s="16">
        <f t="shared" si="1"/>
        <v>0</v>
      </c>
      <c r="J11" s="16">
        <f t="shared" si="1"/>
        <v>0</v>
      </c>
      <c r="K11" s="16">
        <f t="shared" si="1"/>
        <v>0</v>
      </c>
      <c r="L11" s="16">
        <f t="shared" si="1"/>
        <v>0</v>
      </c>
      <c r="M11" s="16">
        <f t="shared" si="1"/>
        <v>0</v>
      </c>
      <c r="N11" s="16">
        <f t="shared" si="1"/>
        <v>0</v>
      </c>
      <c r="O11" s="16">
        <f t="shared" si="1"/>
        <v>0</v>
      </c>
      <c r="P11" s="9">
        <f t="shared" si="0"/>
        <v>0</v>
      </c>
    </row>
    <row r="12" spans="1:16" x14ac:dyDescent="0.35">
      <c r="A12" s="17"/>
      <c r="B12" s="17"/>
      <c r="C12" s="43"/>
      <c r="D12" s="43"/>
      <c r="E12" s="43"/>
      <c r="F12" s="43"/>
      <c r="G12" s="43"/>
      <c r="H12" s="43"/>
      <c r="I12" s="43"/>
      <c r="J12" s="43"/>
      <c r="K12" s="44"/>
      <c r="L12" s="44"/>
      <c r="M12" s="44"/>
      <c r="N12" s="44"/>
      <c r="O12" s="44"/>
    </row>
    <row r="13" spans="1:16" x14ac:dyDescent="0.35">
      <c r="A13" s="134" t="s">
        <v>174</v>
      </c>
      <c r="B13" s="117"/>
      <c r="C13" s="131"/>
      <c r="D13" s="131"/>
      <c r="E13" s="131"/>
      <c r="F13" s="131"/>
      <c r="G13" s="131"/>
      <c r="H13" s="131"/>
      <c r="I13" s="131"/>
      <c r="J13" s="131"/>
      <c r="K13" s="131"/>
      <c r="L13" s="131"/>
      <c r="M13" s="131"/>
      <c r="N13" s="131"/>
      <c r="O13" s="131"/>
      <c r="P13" s="31">
        <f t="shared" si="0"/>
        <v>0</v>
      </c>
    </row>
    <row r="14" spans="1:16" x14ac:dyDescent="0.35">
      <c r="A14" s="134" t="s">
        <v>174</v>
      </c>
      <c r="B14" s="115"/>
      <c r="C14" s="131"/>
      <c r="D14" s="131"/>
      <c r="E14" s="131"/>
      <c r="F14" s="131"/>
      <c r="G14" s="131"/>
      <c r="H14" s="131"/>
      <c r="I14" s="131"/>
      <c r="J14" s="131"/>
      <c r="K14" s="131"/>
      <c r="L14" s="131"/>
      <c r="M14" s="131"/>
      <c r="N14" s="131"/>
      <c r="O14" s="131"/>
      <c r="P14" s="31">
        <f t="shared" si="0"/>
        <v>0</v>
      </c>
    </row>
    <row r="15" spans="1:16" x14ac:dyDescent="0.35">
      <c r="A15" s="135" t="s">
        <v>174</v>
      </c>
      <c r="B15" s="132"/>
      <c r="C15" s="133"/>
      <c r="D15" s="133"/>
      <c r="E15" s="133"/>
      <c r="F15" s="133"/>
      <c r="G15" s="133"/>
      <c r="H15" s="133"/>
      <c r="I15" s="133"/>
      <c r="J15" s="133"/>
      <c r="K15" s="133"/>
      <c r="L15" s="133"/>
      <c r="M15" s="133"/>
      <c r="N15" s="133"/>
      <c r="O15" s="133"/>
      <c r="P15" s="33">
        <f t="shared" si="0"/>
        <v>0</v>
      </c>
    </row>
    <row r="16" spans="1:16" x14ac:dyDescent="0.35">
      <c r="A16" s="247" t="s">
        <v>175</v>
      </c>
      <c r="B16" s="248"/>
      <c r="C16" s="19">
        <f>SUM(C13:C15)</f>
        <v>0</v>
      </c>
      <c r="D16" s="19">
        <f t="shared" ref="D16:O16" si="2">SUM(D13:D15)</f>
        <v>0</v>
      </c>
      <c r="E16" s="19">
        <f t="shared" si="2"/>
        <v>0</v>
      </c>
      <c r="F16" s="19">
        <f t="shared" si="2"/>
        <v>0</v>
      </c>
      <c r="G16" s="19">
        <f t="shared" si="2"/>
        <v>0</v>
      </c>
      <c r="H16" s="19">
        <f t="shared" si="2"/>
        <v>0</v>
      </c>
      <c r="I16" s="19">
        <f t="shared" si="2"/>
        <v>0</v>
      </c>
      <c r="J16" s="19">
        <f t="shared" si="2"/>
        <v>0</v>
      </c>
      <c r="K16" s="19">
        <f t="shared" si="2"/>
        <v>0</v>
      </c>
      <c r="L16" s="19">
        <f t="shared" si="2"/>
        <v>0</v>
      </c>
      <c r="M16" s="19">
        <f t="shared" si="2"/>
        <v>0</v>
      </c>
      <c r="N16" s="19">
        <f t="shared" si="2"/>
        <v>0</v>
      </c>
      <c r="O16" s="19">
        <f t="shared" si="2"/>
        <v>0</v>
      </c>
      <c r="P16" s="6">
        <f t="shared" si="0"/>
        <v>0</v>
      </c>
    </row>
    <row r="19" spans="1:16" x14ac:dyDescent="0.35">
      <c r="A19" s="1" t="s">
        <v>122</v>
      </c>
      <c r="B19" s="1"/>
    </row>
    <row r="20" spans="1:16" x14ac:dyDescent="0.35">
      <c r="A20" t="s">
        <v>151</v>
      </c>
    </row>
    <row r="21" spans="1:16" x14ac:dyDescent="0.35">
      <c r="A21" t="s">
        <v>152</v>
      </c>
    </row>
    <row r="22" spans="1:16" x14ac:dyDescent="0.35">
      <c r="A22" t="s">
        <v>153</v>
      </c>
    </row>
    <row r="23" spans="1:16" x14ac:dyDescent="0.35">
      <c r="A23" t="s">
        <v>163</v>
      </c>
    </row>
    <row r="24" spans="1:16" ht="15" thickBot="1" x14ac:dyDescent="0.4"/>
    <row r="25" spans="1:16" ht="15" customHeight="1" x14ac:dyDescent="0.35">
      <c r="A25" s="240" t="s">
        <v>126</v>
      </c>
      <c r="B25" s="240"/>
      <c r="C25" s="240"/>
      <c r="D25" s="240"/>
      <c r="E25" s="240"/>
      <c r="F25" s="240"/>
      <c r="G25" s="240"/>
      <c r="H25" s="240"/>
      <c r="I25" s="240"/>
      <c r="J25" s="240"/>
      <c r="K25" s="240"/>
      <c r="L25" s="240"/>
      <c r="M25" s="240"/>
      <c r="N25" s="240"/>
      <c r="O25" s="240"/>
      <c r="P25" s="241"/>
    </row>
    <row r="26" spans="1:16" ht="109" customHeight="1" x14ac:dyDescent="0.35">
      <c r="A26" s="242"/>
      <c r="B26" s="243"/>
      <c r="C26" s="243"/>
      <c r="D26" s="243"/>
      <c r="E26" s="243"/>
      <c r="F26" s="243"/>
      <c r="G26" s="243"/>
      <c r="H26" s="243"/>
      <c r="I26" s="243"/>
      <c r="J26" s="243"/>
      <c r="K26" s="243"/>
      <c r="L26" s="243"/>
      <c r="M26" s="243"/>
      <c r="N26" s="243"/>
      <c r="O26" s="243"/>
      <c r="P26" s="244"/>
    </row>
    <row r="27" spans="1:16" x14ac:dyDescent="0.35">
      <c r="A27" s="18"/>
      <c r="B27" s="18"/>
    </row>
    <row r="28" spans="1:16" x14ac:dyDescent="0.35">
      <c r="A28" s="3"/>
      <c r="B28" s="3"/>
    </row>
  </sheetData>
  <sheetProtection algorithmName="SHA-512" hashValue="BMqReHogAFA/gkLx3JHYcDEBm3udCyjqi14N4Pg6YYbWNGM5d095Mg7JegPjxgMddhz6nBOOoBXl5BuKYSJgQQ==" saltValue="E1ZC9nMW4oWkrx6OyfUgnw==" spinCount="100000" sheet="1" objects="1" scenarios="1"/>
  <mergeCells count="5">
    <mergeCell ref="B1:P1"/>
    <mergeCell ref="A25:P25"/>
    <mergeCell ref="A26:P26"/>
    <mergeCell ref="A11:B11"/>
    <mergeCell ref="A16:B16"/>
  </mergeCells>
  <pageMargins left="0.70866141732283472" right="0.70866141732283472" top="0.74803149606299213" bottom="0.74803149606299213" header="0.31496062992125984" footer="0.31496062992125984"/>
  <pageSetup paperSize="9" scale="45" orientation="landscape" r:id="rId1"/>
  <headerFooter>
    <oddHeader>&amp;L&amp;G</oddHeader>
    <oddFooter>&amp;L&amp;F&amp;C&amp;A</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5142BC6F-4789-4AA6-9E67-EDC37C62D2A7}">
          <x14:formula1>
            <xm:f>Lists!$A$2:$A$4</xm:f>
          </x14:formula1>
          <xm:sqref>B4:B10 B13:B15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798D0-1B24-4332-A26D-86002CBE63EA}">
  <sheetPr>
    <tabColor rgb="FFE6F4F6"/>
    <pageSetUpPr fitToPage="1"/>
  </sheetPr>
  <dimension ref="A1:J16"/>
  <sheetViews>
    <sheetView showGridLines="0" zoomScaleNormal="100" workbookViewId="0">
      <selection activeCell="A14" sqref="A14:A16"/>
    </sheetView>
  </sheetViews>
  <sheetFormatPr defaultColWidth="8.81640625" defaultRowHeight="14.5" x14ac:dyDescent="0.35"/>
  <cols>
    <col min="1" max="1" width="33.81640625" customWidth="1"/>
    <col min="2" max="2" width="9.7265625" customWidth="1"/>
    <col min="3" max="3" width="9.26953125" customWidth="1"/>
    <col min="4" max="4" width="6.1796875" customWidth="1"/>
    <col min="5" max="7" width="38.1796875" customWidth="1"/>
    <col min="8" max="8" width="9.453125" customWidth="1"/>
    <col min="9" max="9" width="8.81640625" customWidth="1"/>
    <col min="10" max="10" width="6.1796875" customWidth="1"/>
  </cols>
  <sheetData>
    <row r="1" spans="1:10" ht="16.5" customHeight="1" x14ac:dyDescent="0.35">
      <c r="A1" s="52" t="s">
        <v>68</v>
      </c>
      <c r="B1" s="250" t="str">
        <f>IF('Growth Deal Project Summary'!$E$6="","",'Growth Deal Project Summary'!$E$6)</f>
        <v/>
      </c>
      <c r="C1" s="250"/>
      <c r="D1" s="250"/>
      <c r="E1" s="250"/>
      <c r="F1" s="250"/>
      <c r="G1" s="250"/>
      <c r="H1" s="250"/>
      <c r="I1" s="250"/>
      <c r="J1" s="250"/>
    </row>
    <row r="2" spans="1:10" x14ac:dyDescent="0.35">
      <c r="A2" s="53"/>
    </row>
    <row r="3" spans="1:10" x14ac:dyDescent="0.35">
      <c r="A3" s="54" t="s">
        <v>176</v>
      </c>
    </row>
    <row r="4" spans="1:10" ht="8.15" customHeight="1" x14ac:dyDescent="0.35">
      <c r="A4" s="53"/>
    </row>
    <row r="5" spans="1:10" ht="31.5" customHeight="1" x14ac:dyDescent="0.35">
      <c r="A5" s="257" t="s">
        <v>177</v>
      </c>
      <c r="B5" s="257" t="s">
        <v>178</v>
      </c>
      <c r="C5" s="257"/>
      <c r="D5" s="257"/>
      <c r="E5" s="257" t="s">
        <v>179</v>
      </c>
      <c r="F5" s="257" t="s">
        <v>180</v>
      </c>
      <c r="G5" s="257" t="s">
        <v>181</v>
      </c>
      <c r="H5" s="257" t="s">
        <v>182</v>
      </c>
      <c r="I5" s="257"/>
      <c r="J5" s="257"/>
    </row>
    <row r="6" spans="1:10" ht="15.5" x14ac:dyDescent="0.35">
      <c r="A6" s="257"/>
      <c r="B6" s="155" t="s">
        <v>183</v>
      </c>
      <c r="C6" s="155" t="s">
        <v>184</v>
      </c>
      <c r="D6" s="51" t="s">
        <v>185</v>
      </c>
      <c r="E6" s="257"/>
      <c r="F6" s="257"/>
      <c r="G6" s="257"/>
      <c r="H6" s="155" t="s">
        <v>183</v>
      </c>
      <c r="I6" s="155" t="s">
        <v>184</v>
      </c>
      <c r="J6" s="51" t="s">
        <v>185</v>
      </c>
    </row>
    <row r="7" spans="1:10" x14ac:dyDescent="0.35">
      <c r="A7" s="50" t="s">
        <v>186</v>
      </c>
      <c r="B7" s="254"/>
      <c r="C7" s="254"/>
      <c r="D7" s="255">
        <f>B7*C7</f>
        <v>0</v>
      </c>
      <c r="E7" s="253"/>
      <c r="F7" s="253"/>
      <c r="G7" s="253"/>
      <c r="H7" s="254"/>
      <c r="I7" s="254"/>
      <c r="J7" s="255">
        <f>H7*I7</f>
        <v>0</v>
      </c>
    </row>
    <row r="8" spans="1:10" ht="46" customHeight="1" x14ac:dyDescent="0.35">
      <c r="A8" s="142"/>
      <c r="B8" s="251"/>
      <c r="C8" s="251"/>
      <c r="D8" s="249"/>
      <c r="E8" s="252"/>
      <c r="F8" s="252"/>
      <c r="G8" s="252"/>
      <c r="H8" s="251"/>
      <c r="I8" s="251"/>
      <c r="J8" s="249"/>
    </row>
    <row r="9" spans="1:10" x14ac:dyDescent="0.35">
      <c r="A9" s="38" t="s">
        <v>187</v>
      </c>
      <c r="B9" s="251"/>
      <c r="C9" s="251"/>
      <c r="D9" s="249">
        <f>B9*C9</f>
        <v>0</v>
      </c>
      <c r="E9" s="256"/>
      <c r="F9" s="252"/>
      <c r="G9" s="252"/>
      <c r="H9" s="251"/>
      <c r="I9" s="251"/>
      <c r="J9" s="249">
        <f>H9*I9</f>
        <v>0</v>
      </c>
    </row>
    <row r="10" spans="1:10" ht="42.65" customHeight="1" x14ac:dyDescent="0.35">
      <c r="A10" s="142"/>
      <c r="B10" s="251"/>
      <c r="C10" s="251"/>
      <c r="D10" s="249"/>
      <c r="E10" s="256"/>
      <c r="F10" s="252"/>
      <c r="G10" s="252"/>
      <c r="H10" s="251"/>
      <c r="I10" s="251"/>
      <c r="J10" s="249"/>
    </row>
    <row r="11" spans="1:10" x14ac:dyDescent="0.35">
      <c r="A11" s="38" t="s">
        <v>188</v>
      </c>
      <c r="B11" s="251"/>
      <c r="C11" s="251"/>
      <c r="D11" s="249">
        <f>B12*C12</f>
        <v>0</v>
      </c>
      <c r="E11" s="256"/>
      <c r="F11" s="252"/>
      <c r="G11" s="252"/>
      <c r="H11" s="251"/>
      <c r="I11" s="251"/>
      <c r="J11" s="249">
        <f>H11*I11</f>
        <v>0</v>
      </c>
    </row>
    <row r="12" spans="1:10" ht="57" customHeight="1" x14ac:dyDescent="0.35">
      <c r="A12" s="142"/>
      <c r="B12" s="251"/>
      <c r="C12" s="251"/>
      <c r="D12" s="249"/>
      <c r="E12" s="256"/>
      <c r="F12" s="252"/>
      <c r="G12" s="252"/>
      <c r="H12" s="251"/>
      <c r="I12" s="251"/>
      <c r="J12" s="249"/>
    </row>
    <row r="14" spans="1:10" x14ac:dyDescent="0.35">
      <c r="A14" s="1" t="s">
        <v>122</v>
      </c>
    </row>
    <row r="15" spans="1:10" x14ac:dyDescent="0.35">
      <c r="A15" s="156" t="s">
        <v>189</v>
      </c>
    </row>
    <row r="16" spans="1:10" x14ac:dyDescent="0.35">
      <c r="A16" s="156" t="s">
        <v>190</v>
      </c>
    </row>
  </sheetData>
  <sheetProtection algorithmName="SHA-512" hashValue="LQtyrNoIRmD+XSaZku3upLbmacTNN9uESCbWgsjWL1YUkdfYAxZCgWqrRkqYobtHP+Uk10QkmZTU4WY6+rxgfw==" saltValue="Zys8rl2t9WzOqFsaUdmKPA==" spinCount="100000" sheet="1" objects="1" scenarios="1"/>
  <mergeCells count="34">
    <mergeCell ref="H5:J5"/>
    <mergeCell ref="A5:A6"/>
    <mergeCell ref="B5:D5"/>
    <mergeCell ref="E5:E6"/>
    <mergeCell ref="F5:F6"/>
    <mergeCell ref="G5:G6"/>
    <mergeCell ref="B11:B12"/>
    <mergeCell ref="C11:C12"/>
    <mergeCell ref="D11:D12"/>
    <mergeCell ref="E7:E8"/>
    <mergeCell ref="E9:E10"/>
    <mergeCell ref="E11:E12"/>
    <mergeCell ref="B7:B8"/>
    <mergeCell ref="C7:C8"/>
    <mergeCell ref="D7:D8"/>
    <mergeCell ref="B9:B10"/>
    <mergeCell ref="C9:C10"/>
    <mergeCell ref="D9:D10"/>
    <mergeCell ref="J11:J12"/>
    <mergeCell ref="B1:J1"/>
    <mergeCell ref="H11:H12"/>
    <mergeCell ref="I9:I10"/>
    <mergeCell ref="I11:I12"/>
    <mergeCell ref="F9:F10"/>
    <mergeCell ref="F11:F12"/>
    <mergeCell ref="G11:G12"/>
    <mergeCell ref="G9:G10"/>
    <mergeCell ref="F7:F8"/>
    <mergeCell ref="G7:G8"/>
    <mergeCell ref="H7:H8"/>
    <mergeCell ref="I7:I8"/>
    <mergeCell ref="J7:J8"/>
    <mergeCell ref="H9:H10"/>
    <mergeCell ref="J9:J10"/>
  </mergeCells>
  <conditionalFormatting sqref="D11">
    <cfRule type="cellIs" dxfId="10" priority="10" stopIfTrue="1" operator="greaterThanOrEqual">
      <formula>16</formula>
    </cfRule>
    <cfRule type="cellIs" dxfId="9" priority="11" stopIfTrue="1" operator="between">
      <formula>8</formula>
      <formula>15</formula>
    </cfRule>
    <cfRule type="cellIs" dxfId="8" priority="12" stopIfTrue="1" operator="between">
      <formula>1</formula>
      <formula>7</formula>
    </cfRule>
  </conditionalFormatting>
  <conditionalFormatting sqref="D7 D9">
    <cfRule type="cellIs" dxfId="7" priority="8" stopIfTrue="1" operator="greaterThanOrEqual">
      <formula>16</formula>
    </cfRule>
    <cfRule type="cellIs" dxfId="6" priority="9" stopIfTrue="1" operator="between">
      <formula>8</formula>
      <formula>15</formula>
    </cfRule>
    <cfRule type="cellIs" dxfId="5" priority="13" stopIfTrue="1" operator="between">
      <formula>1</formula>
      <formula>7</formula>
    </cfRule>
  </conditionalFormatting>
  <conditionalFormatting sqref="D7 D11 D9">
    <cfRule type="cellIs" dxfId="4" priority="6" operator="equal">
      <formula>0</formula>
    </cfRule>
  </conditionalFormatting>
  <conditionalFormatting sqref="J7 J9 J11">
    <cfRule type="cellIs" dxfId="3" priority="2" stopIfTrue="1" operator="greaterThanOrEqual">
      <formula>16</formula>
    </cfRule>
    <cfRule type="cellIs" dxfId="2" priority="3" stopIfTrue="1" operator="between">
      <formula>8</formula>
      <formula>15</formula>
    </cfRule>
    <cfRule type="cellIs" dxfId="1" priority="4" stopIfTrue="1" operator="between">
      <formula>1</formula>
      <formula>7</formula>
    </cfRule>
  </conditionalFormatting>
  <conditionalFormatting sqref="J7 J9 J11">
    <cfRule type="cellIs" dxfId="0" priority="1" operator="equal">
      <formula>0</formula>
    </cfRule>
  </conditionalFormatting>
  <dataValidations count="3">
    <dataValidation type="whole" allowBlank="1" showInputMessage="1" showErrorMessage="1" errorTitle="Risk Scores" error="You must enter a value between 1 and 5 only._x000a_Please refer to risk matrix shown in key" prompt="Assess on a scale of 1-5 with regard to:_x000a_- time_x000a_- finance_x000a_- environment_x000a_- reputation_x000a_- regulations_x000a_- management effort" sqref="C7 C9 C11 I7 I9 I11" xr:uid="{9501FEAE-5BC3-444D-9E5E-0F32F85B8781}">
      <formula1>1</formula1>
      <formula2>5</formula2>
    </dataValidation>
    <dataValidation type="whole" allowBlank="1" showInputMessage="1" showErrorMessage="1" errorTitle="Risk Scores" error="You must enter a value between 1 and 5 only." prompt="Assess, on a scale of 1 to 5, the likelihood of the risk cause occurring:_x000a_1 = Rare_x000a_2 = Unlikely_x000a_3 = Possible_x000a_4 = Likely_x000a_5 = Almost certain" sqref="B7 B9 B11 H7 H9 H11" xr:uid="{0F9BC506-9918-4FA0-95AC-B23E90E2A654}">
      <formula1>1</formula1>
      <formula2>5</formula2>
    </dataValidation>
    <dataValidation allowBlank="1" showInputMessage="1" showErrorMessage="1" error="No entry needed; cell will populate and colour format automatically" prompt="No entry needed; cell will populate and colour format automatically" sqref="D7 D11 D9" xr:uid="{A457E133-4DC6-4FAA-94C0-7440CAAE94CD}"/>
  </dataValidations>
  <pageMargins left="0.70866141732283472" right="0.70866141732283472" top="1.0483333333333333" bottom="0.74803149606299213" header="0.31496062992125984" footer="0.31496062992125984"/>
  <pageSetup paperSize="9" scale="71" orientation="landscape" r:id="rId1"/>
  <headerFooter>
    <oddHeader>&amp;L&amp;G</oddHeader>
    <oddFooter>&amp;L&amp;F&amp;C&amp;A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9F878-8497-4FA8-9FDD-E678803A159D}">
  <dimension ref="A2:D9"/>
  <sheetViews>
    <sheetView workbookViewId="0">
      <selection activeCell="G28" sqref="G28"/>
    </sheetView>
  </sheetViews>
  <sheetFormatPr defaultRowHeight="14.5" x14ac:dyDescent="0.35"/>
  <cols>
    <col min="1" max="1" width="13.453125" bestFit="1" customWidth="1"/>
  </cols>
  <sheetData>
    <row r="2" spans="1:4" x14ac:dyDescent="0.35">
      <c r="A2" t="s">
        <v>191</v>
      </c>
      <c r="B2" t="s">
        <v>192</v>
      </c>
      <c r="D2" t="s">
        <v>193</v>
      </c>
    </row>
    <row r="3" spans="1:4" x14ac:dyDescent="0.35">
      <c r="A3" t="s">
        <v>194</v>
      </c>
      <c r="B3" t="s">
        <v>195</v>
      </c>
      <c r="D3" t="s">
        <v>196</v>
      </c>
    </row>
    <row r="4" spans="1:4" x14ac:dyDescent="0.35">
      <c r="A4" t="s">
        <v>197</v>
      </c>
      <c r="B4" t="s">
        <v>198</v>
      </c>
    </row>
    <row r="5" spans="1:4" x14ac:dyDescent="0.35">
      <c r="B5" t="s">
        <v>199</v>
      </c>
    </row>
    <row r="6" spans="1:4" x14ac:dyDescent="0.35">
      <c r="B6" t="s">
        <v>200</v>
      </c>
    </row>
    <row r="7" spans="1:4" x14ac:dyDescent="0.35">
      <c r="B7" t="s">
        <v>201</v>
      </c>
    </row>
    <row r="8" spans="1:4" x14ac:dyDescent="0.35">
      <c r="B8" t="s">
        <v>202</v>
      </c>
    </row>
    <row r="9" spans="1:4" x14ac:dyDescent="0.35">
      <c r="B9" t="s">
        <v>203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459972c-e53a-4198-aabc-b36512ef3754">
      <Terms xmlns="http://schemas.microsoft.com/office/infopath/2007/PartnerControls"/>
    </lcf76f155ced4ddcb4097134ff3c332f>
    <TaxCatchAll xmlns="755398e2-4ad3-4210-af03-a77b329f0d5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D8A61EF30A444B95031062F742F143" ma:contentTypeVersion="17" ma:contentTypeDescription="Create a new document." ma:contentTypeScope="" ma:versionID="37a6f9b7c5775bd3dc57829cba8463f2">
  <xsd:schema xmlns:xsd="http://www.w3.org/2001/XMLSchema" xmlns:xs="http://www.w3.org/2001/XMLSchema" xmlns:p="http://schemas.microsoft.com/office/2006/metadata/properties" xmlns:ns2="1459972c-e53a-4198-aabc-b36512ef3754" xmlns:ns3="755398e2-4ad3-4210-af03-a77b329f0d5f" targetNamespace="http://schemas.microsoft.com/office/2006/metadata/properties" ma:root="true" ma:fieldsID="2b99522fadb3891cbdf09b3a49e49db7" ns2:_="" ns3:_="">
    <xsd:import namespace="1459972c-e53a-4198-aabc-b36512ef3754"/>
    <xsd:import namespace="755398e2-4ad3-4210-af03-a77b329f0d5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9972c-e53a-4198-aabc-b36512ef37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65e5a6c-01e6-40a4-a681-398cda8c02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55398e2-4ad3-4210-af03-a77b329f0d5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ec6b5b0-aa3f-472e-85cd-6366478430c3}" ma:internalName="TaxCatchAll" ma:showField="CatchAllData" ma:web="755398e2-4ad3-4210-af03-a77b329f0d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61128E-EC6E-40A9-B8D5-00A2D18A5E9D}">
  <ds:schemaRefs>
    <ds:schemaRef ds:uri="http://purl.org/dc/elements/1.1/"/>
    <ds:schemaRef ds:uri="http://purl.org/dc/terms/"/>
    <ds:schemaRef ds:uri="http://schemas.openxmlformats.org/package/2006/metadata/core-properties"/>
    <ds:schemaRef ds:uri="http://schemas.microsoft.com/office/infopath/2007/PartnerControls"/>
    <ds:schemaRef ds:uri="755398e2-4ad3-4210-af03-a77b329f0d5f"/>
    <ds:schemaRef ds:uri="http://schemas.microsoft.com/office/2006/documentManagement/types"/>
    <ds:schemaRef ds:uri="http://schemas.microsoft.com/office/2006/metadata/properties"/>
    <ds:schemaRef ds:uri="1459972c-e53a-4198-aabc-b36512ef3754"/>
    <ds:schemaRef ds:uri="http://www.w3.org/XML/1998/namespace"/>
    <ds:schemaRef ds:uri="http://purl.org/dc/dcmitype/"/>
  </ds:schemaRefs>
</ds:datastoreItem>
</file>

<file path=customXml/itemProps2.xml><?xml version="1.0" encoding="utf-8"?>
<ds:datastoreItem xmlns:ds="http://schemas.openxmlformats.org/officeDocument/2006/customXml" ds:itemID="{9B7A42DF-4AAC-4860-AC62-5420399383A7}">
  <ds:schemaRefs>
    <ds:schemaRef ds:uri="http://schemas.microsoft.com/sharepoint/v3/contenttype/forms"/>
  </ds:schemaRefs>
</ds:datastoreItem>
</file>

<file path=customXml/itemProps3.xml><?xml version="1.0" encoding="utf-8"?>
<ds:datastoreItem xmlns:ds="http://schemas.openxmlformats.org/officeDocument/2006/customXml" ds:itemID="{FE0CE70A-B70F-44A1-B28F-0E13233994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9972c-e53a-4198-aabc-b36512ef3754"/>
    <ds:schemaRef ds:uri="755398e2-4ad3-4210-af03-a77b329f0d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Appendix Guidance</vt:lpstr>
      <vt:lpstr>Growth Deal Project Summary</vt:lpstr>
      <vt:lpstr>Section 4 - Case for Change</vt:lpstr>
      <vt:lpstr>Section 5 - Jobs created</vt:lpstr>
      <vt:lpstr>Section 5 - Capital Investment</vt:lpstr>
      <vt:lpstr>Section 6 - Capital Source</vt:lpstr>
      <vt:lpstr>Section 6 - Revenue</vt:lpstr>
      <vt:lpstr>Section 6 - Risk</vt:lpstr>
      <vt:lpstr>Lists</vt:lpstr>
      <vt:lpstr>'Growth Deal Project Summary'!Print_Area</vt:lpstr>
    </vt:vector>
  </TitlesOfParts>
  <Manager/>
  <Company>Cyngor Gwynedd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Vaughan-Evans Maldwyn Hedd</dc:creator>
  <cp:keywords/>
  <dc:description/>
  <cp:lastModifiedBy>Anita Davies (BUE)</cp:lastModifiedBy>
  <cp:revision/>
  <dcterms:created xsi:type="dcterms:W3CDTF">2020-09-25T13:11:57Z</dcterms:created>
  <dcterms:modified xsi:type="dcterms:W3CDTF">2023-02-14T07:52:29Z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0x01010061D8A61EF30A444B95031062F742F143</vt:lpwstr>
  </property>
  <property fmtid="{D5CDD505-2E9C-101B-9397-08002B2CF9AE}" pid="3" name="MediaServiceImageTags">
    <vt:lpwstr/>
  </property>
</Properties>
</file>